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DieseArbeitsmappe" defaultThemeVersion="124226"/>
  <bookViews>
    <workbookView xWindow="240" yWindow="165" windowWidth="18780" windowHeight="12555" tabRatio="519" activeTab="1"/>
  </bookViews>
  <sheets>
    <sheet name="Grunddaten" sheetId="1" r:id="rId1"/>
    <sheet name="Kosten- u. Finanzierungsplan" sheetId="2" r:id="rId2"/>
    <sheet name="Berechnungsblatt_KG1" sheetId="7" r:id="rId3"/>
    <sheet name="1.720 Ausfüllhilfe + Beispiele" sheetId="8" r:id="rId4"/>
    <sheet name="1.720 Umrechnungshilfe" sheetId="9" r:id="rId5"/>
    <sheet name="KG 1.2" sheetId="12" r:id="rId6"/>
    <sheet name="KG 3.2" sheetId="10" r:id="rId7"/>
    <sheet name="KG 3.4" sheetId="11" r:id="rId8"/>
    <sheet name="Erläuterungen zu KPs" sheetId="13" r:id="rId9"/>
    <sheet name="Erklärungen" sheetId="3" r:id="rId10"/>
    <sheet name="Datenschutzhinweise" sheetId="14" r:id="rId11"/>
  </sheets>
  <definedNames>
    <definedName name="_xlnm.Print_Area" localSheetId="3">'1.720 Ausfüllhilfe + Beispiele'!$A$1:$R$175</definedName>
    <definedName name="_xlnm.Print_Area" localSheetId="4">'1.720 Umrechnungshilfe'!$A$1:$S$31</definedName>
    <definedName name="_xlnm.Print_Area" localSheetId="2">Berechnungsblatt_KG1!$B$1:$W$37</definedName>
    <definedName name="_xlnm.Print_Area" localSheetId="10">Datenschutzhinweise!$A$1:$I$74</definedName>
    <definedName name="_xlnm.Print_Area" localSheetId="9">Erklärungen!$A$1:$K$107</definedName>
    <definedName name="_xlnm.Print_Area" localSheetId="0">Grunddaten!$A$1:$H$89</definedName>
    <definedName name="_xlnm.Print_Area" localSheetId="1">'Kosten- u. Finanzierungsplan'!$A$1:$J$50</definedName>
    <definedName name="Z_56F0E5FF_9469_4D11_B311_3750C98A691B_.wvu.Rows" localSheetId="9" hidden="1">Erklärungen!#REF!</definedName>
    <definedName name="Z_56F0E5FF_9469_4D11_B311_3750C98A691B_.wvu.Rows" localSheetId="0" hidden="1">Grunddaten!#REF!,Grunddaten!#REF!</definedName>
    <definedName name="Z_56F0E5FF_9469_4D11_B311_3750C98A691B_.wvu.Rows" localSheetId="1" hidden="1">'Kosten- u. Finanzierungsplan'!#REF!,'Kosten- u. Finanzierungsplan'!#REF!</definedName>
    <definedName name="Z_DD16DF44_5913_425E_B028_A1C0A8E012AB_.wvu.Rows" localSheetId="0" hidden="1">Grunddaten!#REF!,Grunddaten!#REF!</definedName>
    <definedName name="Z_DD16DF44_5913_425E_B028_A1C0A8E012AB_.wvu.Rows" localSheetId="1" hidden="1">'Kosten- u. Finanzierungsplan'!#REF!,'Kosten- u. Finanzierungsplan'!#REF!</definedName>
  </definedNames>
  <calcPr calcId="145621"/>
  <customWorkbookViews>
    <customWorkbookView name="z18444 - Persönliche Ansicht" guid="{DD16DF44-5913-425E-B028-A1C0A8E012AB}" mergeInterval="0" personalView="1" maximized="1" windowWidth="1276" windowHeight="806" activeSheetId="3"/>
  </customWorkbookViews>
</workbook>
</file>

<file path=xl/calcChain.xml><?xml version="1.0" encoding="utf-8"?>
<calcChain xmlns="http://schemas.openxmlformats.org/spreadsheetml/2006/main">
  <c r="M9" i="9" l="1"/>
  <c r="M10" i="9"/>
  <c r="M11" i="9"/>
  <c r="M12" i="9"/>
  <c r="M13" i="9"/>
  <c r="M14" i="9"/>
  <c r="M8" i="9"/>
  <c r="H9" i="9"/>
  <c r="H10" i="9"/>
  <c r="H11" i="9"/>
  <c r="H12" i="9"/>
  <c r="H13" i="9"/>
  <c r="H14" i="9"/>
  <c r="H8" i="9"/>
  <c r="C8" i="9"/>
  <c r="C9" i="9"/>
  <c r="D9" i="9"/>
  <c r="C10" i="9"/>
  <c r="D10" i="9"/>
  <c r="C11" i="9"/>
  <c r="D11" i="9"/>
  <c r="C12" i="9"/>
  <c r="D12" i="9"/>
  <c r="C13" i="9"/>
  <c r="D13" i="9"/>
  <c r="C14" i="9"/>
  <c r="D14" i="9"/>
  <c r="D8" i="9"/>
  <c r="I29" i="2" l="1"/>
  <c r="G29" i="2"/>
  <c r="E29" i="2"/>
  <c r="B2" i="2" l="1"/>
  <c r="H4" i="13"/>
  <c r="F4" i="13"/>
  <c r="C4" i="13"/>
  <c r="C3" i="13"/>
  <c r="E9" i="9"/>
  <c r="F9" i="9"/>
  <c r="K9" i="9" s="1"/>
  <c r="F10" i="9"/>
  <c r="N10" i="9" s="1"/>
  <c r="F11" i="9"/>
  <c r="F12" i="9"/>
  <c r="F13" i="9"/>
  <c r="K13" i="9" s="1"/>
  <c r="F14" i="9"/>
  <c r="N14" i="9" s="1"/>
  <c r="F15" i="9"/>
  <c r="F16" i="9"/>
  <c r="F17" i="9"/>
  <c r="F18" i="9"/>
  <c r="N18" i="9" s="1"/>
  <c r="F19" i="9"/>
  <c r="F20" i="9"/>
  <c r="F21" i="9"/>
  <c r="F22" i="9"/>
  <c r="K22" i="9" s="1"/>
  <c r="F23" i="9"/>
  <c r="F24" i="9"/>
  <c r="F25" i="9"/>
  <c r="F8" i="9"/>
  <c r="K8" i="9" s="1"/>
  <c r="E10" i="9"/>
  <c r="E11" i="9"/>
  <c r="E12" i="9"/>
  <c r="K12" i="9" s="1"/>
  <c r="E13" i="9"/>
  <c r="N13" i="9" s="1"/>
  <c r="E14" i="9"/>
  <c r="E15" i="9"/>
  <c r="E16" i="9"/>
  <c r="E17" i="9"/>
  <c r="K17" i="9" s="1"/>
  <c r="E18" i="9"/>
  <c r="E19" i="9"/>
  <c r="E20" i="9"/>
  <c r="E21" i="9"/>
  <c r="K21" i="9" s="1"/>
  <c r="E22" i="9"/>
  <c r="E23" i="9"/>
  <c r="E24" i="9"/>
  <c r="E25" i="9"/>
  <c r="N25" i="9" s="1"/>
  <c r="E8" i="9"/>
  <c r="B5" i="12"/>
  <c r="B4" i="12"/>
  <c r="G5" i="12"/>
  <c r="E5" i="12"/>
  <c r="G9" i="12"/>
  <c r="G10" i="12"/>
  <c r="G11" i="12"/>
  <c r="G12" i="12"/>
  <c r="G13" i="12"/>
  <c r="G14" i="12"/>
  <c r="G18" i="12" s="1"/>
  <c r="F14" i="12"/>
  <c r="C14" i="12"/>
  <c r="B5" i="11"/>
  <c r="B5" i="10"/>
  <c r="C5" i="7"/>
  <c r="E12" i="2"/>
  <c r="E26" i="2"/>
  <c r="G12" i="2"/>
  <c r="G30" i="2" s="1"/>
  <c r="G34" i="2" s="1"/>
  <c r="G26" i="2"/>
  <c r="I12" i="2"/>
  <c r="I26" i="2"/>
  <c r="I30" i="2"/>
  <c r="I34" i="2" s="1"/>
  <c r="M12" i="7"/>
  <c r="M13" i="7"/>
  <c r="M14" i="7"/>
  <c r="H14" i="7" s="1"/>
  <c r="M15" i="7"/>
  <c r="M16" i="7"/>
  <c r="M11" i="7"/>
  <c r="B3" i="3"/>
  <c r="B2" i="3"/>
  <c r="K24" i="9"/>
  <c r="N20" i="9"/>
  <c r="K16" i="9"/>
  <c r="N12" i="9"/>
  <c r="K20" i="9"/>
  <c r="N16" i="9"/>
  <c r="K18" i="9"/>
  <c r="N24" i="9"/>
  <c r="K15" i="9"/>
  <c r="N11" i="9"/>
  <c r="N15" i="9"/>
  <c r="N17" i="9"/>
  <c r="N19" i="9"/>
  <c r="K23" i="9"/>
  <c r="J5" i="11"/>
  <c r="G5" i="10"/>
  <c r="H5" i="11"/>
  <c r="E5" i="10"/>
  <c r="W5" i="7"/>
  <c r="S5" i="7"/>
  <c r="B4" i="11"/>
  <c r="B4" i="10"/>
  <c r="C4" i="7"/>
  <c r="N23" i="9"/>
  <c r="K19" i="9"/>
  <c r="K11" i="9"/>
  <c r="K25" i="9"/>
  <c r="I14" i="11"/>
  <c r="H13" i="11"/>
  <c r="J13" i="11" s="1"/>
  <c r="H12" i="11"/>
  <c r="J12" i="11" s="1"/>
  <c r="H11" i="11"/>
  <c r="J11" i="11" s="1"/>
  <c r="H10" i="11"/>
  <c r="J10" i="11" s="1"/>
  <c r="H9" i="11"/>
  <c r="J9" i="11" s="1"/>
  <c r="F14" i="10"/>
  <c r="G13" i="10"/>
  <c r="G12" i="10"/>
  <c r="G11" i="10"/>
  <c r="G14" i="10"/>
  <c r="G18" i="10" s="1"/>
  <c r="G10" i="10"/>
  <c r="G9" i="10"/>
  <c r="U16" i="7"/>
  <c r="U15" i="7"/>
  <c r="U14" i="7"/>
  <c r="U13" i="7"/>
  <c r="H13" i="7"/>
  <c r="P13" i="7" s="1"/>
  <c r="U12" i="7"/>
  <c r="U11" i="7"/>
  <c r="U10" i="7"/>
  <c r="H11" i="7"/>
  <c r="H16" i="7"/>
  <c r="R16" i="7" s="1"/>
  <c r="H12" i="7"/>
  <c r="R12" i="7"/>
  <c r="W12" i="7" s="1"/>
  <c r="H15" i="7"/>
  <c r="R15" i="7" s="1"/>
  <c r="S12" i="7"/>
  <c r="P12" i="7"/>
  <c r="R11" i="7"/>
  <c r="S11" i="7" s="1"/>
  <c r="P11" i="7"/>
  <c r="B1" i="2"/>
  <c r="C19" i="2"/>
  <c r="C20" i="2"/>
  <c r="C21" i="2"/>
  <c r="C22" i="2"/>
  <c r="C23" i="2"/>
  <c r="C24" i="2"/>
  <c r="C25" i="2"/>
  <c r="C18" i="2"/>
  <c r="C10" i="2"/>
  <c r="C12" i="2" s="1"/>
  <c r="C11" i="2"/>
  <c r="C9" i="2"/>
  <c r="I38" i="2"/>
  <c r="G38" i="2"/>
  <c r="E38" i="2"/>
  <c r="C42" i="2"/>
  <c r="N9" i="9" l="1"/>
  <c r="C26" i="2"/>
  <c r="I40" i="2"/>
  <c r="I44" i="2"/>
  <c r="I46" i="2" s="1"/>
  <c r="D51" i="1" s="1"/>
  <c r="I48" i="2"/>
  <c r="B51" i="1" s="1"/>
  <c r="S16" i="7"/>
  <c r="W16" i="7"/>
  <c r="G40" i="2"/>
  <c r="G44" i="2"/>
  <c r="G46" i="2" s="1"/>
  <c r="D49" i="1" s="1"/>
  <c r="G48" i="2"/>
  <c r="B49" i="1" s="1"/>
  <c r="S15" i="7"/>
  <c r="W15" i="7"/>
  <c r="R14" i="7"/>
  <c r="P14" i="7"/>
  <c r="J14" i="11"/>
  <c r="J18" i="11" s="1"/>
  <c r="C29" i="2"/>
  <c r="C30" i="2" s="1"/>
  <c r="E30" i="2"/>
  <c r="E34" i="2" s="1"/>
  <c r="R13" i="7"/>
  <c r="N21" i="9"/>
  <c r="K14" i="9"/>
  <c r="N22" i="9"/>
  <c r="W11" i="7"/>
  <c r="P15" i="7"/>
  <c r="P16" i="7"/>
  <c r="N8" i="9"/>
  <c r="K10" i="9"/>
  <c r="M10" i="7"/>
  <c r="H10" i="7" s="1"/>
  <c r="C34" i="2" l="1"/>
  <c r="G50" i="2"/>
  <c r="F51" i="1"/>
  <c r="W13" i="7"/>
  <c r="S13" i="7"/>
  <c r="I50" i="2"/>
  <c r="E44" i="2"/>
  <c r="E48" i="2"/>
  <c r="E40" i="2"/>
  <c r="W14" i="7"/>
  <c r="S14" i="7"/>
  <c r="F49" i="1"/>
  <c r="P10" i="7"/>
  <c r="R10" i="7"/>
  <c r="W10" i="7" l="1"/>
  <c r="W18" i="7" s="1"/>
  <c r="W22" i="7" s="1"/>
  <c r="S10" i="7"/>
  <c r="E50" i="2"/>
  <c r="L50" i="2" s="1"/>
  <c r="C40" i="2"/>
  <c r="B47" i="1"/>
  <c r="C48" i="2"/>
  <c r="C44" i="2"/>
  <c r="E46" i="2"/>
  <c r="C46" i="2" l="1"/>
  <c r="D47" i="1"/>
  <c r="D53" i="1" s="1"/>
  <c r="C50" i="2"/>
  <c r="B53" i="1"/>
  <c r="F47" i="1" l="1"/>
  <c r="F53" i="1"/>
</calcChain>
</file>

<file path=xl/sharedStrings.xml><?xml version="1.0" encoding="utf-8"?>
<sst xmlns="http://schemas.openxmlformats.org/spreadsheetml/2006/main" count="561" uniqueCount="379">
  <si>
    <t>auf Fördermittel</t>
  </si>
  <si>
    <t>des Freistaates Bayern</t>
  </si>
  <si>
    <t xml:space="preserve"> I. Antragsteller</t>
  </si>
  <si>
    <t>Projektnummer (bitte nicht ausfüllen)</t>
  </si>
  <si>
    <t>Eingangsstempel (bitte nicht ausfüllen)</t>
  </si>
  <si>
    <t>Name/Bezeichnung:</t>
  </si>
  <si>
    <t>Ansprechpartner/in:</t>
  </si>
  <si>
    <t>Tel.-Nr.:</t>
  </si>
  <si>
    <t>E-Mail:</t>
  </si>
  <si>
    <t>Vorsteuerabzug:</t>
  </si>
  <si>
    <t>Rechtsform:</t>
  </si>
  <si>
    <t>Eintrag im:</t>
  </si>
  <si>
    <t>unter:</t>
  </si>
  <si>
    <t>Bankinstitut:</t>
  </si>
  <si>
    <t>ggf. Kontobezeichnung:</t>
  </si>
  <si>
    <t>II. Beantragte Zuwendung</t>
  </si>
  <si>
    <t>für das Jahr</t>
  </si>
  <si>
    <t>aus ESF-Mitteln</t>
  </si>
  <si>
    <t>Summe</t>
  </si>
  <si>
    <t>€</t>
  </si>
  <si>
    <t>Summe:</t>
  </si>
  <si>
    <t>III. Projektdaten</t>
  </si>
  <si>
    <t>Projektname:</t>
  </si>
  <si>
    <t xml:space="preserve">     </t>
  </si>
  <si>
    <t>(bitte kurz skizzieren)</t>
  </si>
  <si>
    <t>geplantes Zertifikat:</t>
  </si>
  <si>
    <t>Bewilligungszeitraum:</t>
  </si>
  <si>
    <t>von</t>
  </si>
  <si>
    <t>bis</t>
  </si>
  <si>
    <t>(TT.MM.JJJJ)</t>
  </si>
  <si>
    <t>Durchführungsort/ Durchführungsbereich</t>
  </si>
  <si>
    <t>gesamt</t>
  </si>
  <si>
    <t>1.</t>
  </si>
  <si>
    <t>2.</t>
  </si>
  <si>
    <t>3.</t>
  </si>
  <si>
    <t>4.</t>
  </si>
  <si>
    <t xml:space="preserve">Eigenmittel </t>
  </si>
  <si>
    <t>ESF-Mittel</t>
  </si>
  <si>
    <t>VII. Erklärungen</t>
  </si>
  <si>
    <t>Der Antragsteller/die Antragstellerin erklärt/verpflichtet sich, dass</t>
  </si>
  <si>
    <t>(1)</t>
  </si>
  <si>
    <t>(2)</t>
  </si>
  <si>
    <t>(3)</t>
  </si>
  <si>
    <t>(4)</t>
  </si>
  <si>
    <t>(5)</t>
  </si>
  <si>
    <t>(6)</t>
  </si>
  <si>
    <t>(7)</t>
  </si>
  <si>
    <t>(8)</t>
  </si>
  <si>
    <t>(9)</t>
  </si>
  <si>
    <t>(10)</t>
  </si>
  <si>
    <t>(11)</t>
  </si>
  <si>
    <t>(12)</t>
  </si>
  <si>
    <t>die quittierten Rechnungen oder gleichwertigen Buchungsbelege, die Grundlage der Auszahlungsanträge sind, vor Ort aufbewahrt werden und jederzeit für eine Kontrolle zur Verfügung stehen.</t>
  </si>
  <si>
    <t>(13)</t>
  </si>
  <si>
    <t>Ort, Datum</t>
  </si>
  <si>
    <t>Rechtsverbindliche Unterschrift</t>
  </si>
  <si>
    <t>V. Kostenplan</t>
  </si>
  <si>
    <t>Bildungs- und Betreuungspersonal</t>
  </si>
  <si>
    <t>1.1</t>
  </si>
  <si>
    <t>1.2</t>
  </si>
  <si>
    <t>1.3</t>
  </si>
  <si>
    <t>3.1</t>
  </si>
  <si>
    <t>3.2</t>
  </si>
  <si>
    <t>3.3</t>
  </si>
  <si>
    <t>3.4</t>
  </si>
  <si>
    <t>3.5</t>
  </si>
  <si>
    <t>3.6</t>
  </si>
  <si>
    <t>3.7</t>
  </si>
  <si>
    <t>VI. Finanzierung der Maßnahme / zuschussfähigen Gesamtausgaben</t>
  </si>
  <si>
    <t xml:space="preserve">Summe 1 bis 4 </t>
  </si>
  <si>
    <t>die beantragte Förderung nicht für Veranstaltungen verwendet wird, die von den Scientology-Organisationen (mit-)getragen oder (mit-)organisiert werden oder mit denen Werbung für die Scientology-Organisationen verbunden ist, sowie die zur Abwicklung der Maßnahme eingesetzten Personen nicht die "Technologie von L. Ron Hubbard" anwenden, lehren oder in sonstiger Weise verbreiten.</t>
  </si>
  <si>
    <t>(14)</t>
  </si>
  <si>
    <t>(15)</t>
  </si>
  <si>
    <t>Indirekte Ausgaben und Kosten</t>
  </si>
  <si>
    <t xml:space="preserve">er/sie einverstanden ist, dass die mit der beantragten Zuwendung im Zusammenhang stehenden Daten auf Datenträger der Bewilligungsbehörde und des jeweils zuständigen Ministeriums gespeichert und ausgewertet werden. </t>
  </si>
  <si>
    <t>Qualitätsmanagement-</t>
  </si>
  <si>
    <t>system/Referenzen:</t>
  </si>
  <si>
    <t>Nachfolgeprojekt:</t>
  </si>
  <si>
    <t>(genaue Bezeichnung des Zertifikats, der Auditierung, des Gütesiegels oder der Referenzen)</t>
  </si>
  <si>
    <t>voraussichtliche Zahl der Teilnehmenden während des gesamten Durchführungszeitraumes und den Jahren</t>
  </si>
  <si>
    <t xml:space="preserve"> IV. Teilnehmende</t>
  </si>
  <si>
    <t>Vergütungen und Leistungen an die Lehrgangsteilnehmenden</t>
  </si>
  <si>
    <t>Zielsetzungen und zu</t>
  </si>
  <si>
    <t>erwartende Ergebnisse:</t>
  </si>
  <si>
    <t>Straße:</t>
  </si>
  <si>
    <t>davon mit diesem Antrag zur Kofinanzierung beantragte Landesmittel</t>
  </si>
  <si>
    <t>aus Mitteln des      Freistaates Bayern</t>
  </si>
  <si>
    <t>3.8</t>
  </si>
  <si>
    <t>Gebühren und Beiträge für die Teilnehmenden</t>
  </si>
  <si>
    <t>private Mittel</t>
  </si>
  <si>
    <t>öffentliche Mittel</t>
  </si>
  <si>
    <t>IBAN</t>
  </si>
  <si>
    <t>sonstige direkte Personalkosten (z.B. BG-Beiträge)</t>
  </si>
  <si>
    <t>Summe 1.1 bis 1.3</t>
  </si>
  <si>
    <t>Direkt dem Projekt zurechenbare Ausgaben (ggf. anteilig)</t>
  </si>
  <si>
    <t>Verbrauchsgüter im Projekt</t>
  </si>
  <si>
    <t>nicht abschreibungsfähige Ausstattungsgegenstände im Projekt</t>
  </si>
  <si>
    <t>gemietete oder geleaste Ausstattungsgegenstände im Projekt</t>
  </si>
  <si>
    <t>abschreibungsfähige Ausstattungsgegenstände im Projekt</t>
  </si>
  <si>
    <t>Vorbereitungs- und Marketingkosten für das Projekt (max. 3% der Kostenpositionen 1.)</t>
  </si>
  <si>
    <t>Summe 3.1 bis 3.8</t>
  </si>
  <si>
    <t xml:space="preserve">Zahl der Teilnehmenden insgesamt </t>
  </si>
  <si>
    <t>BIC</t>
  </si>
  <si>
    <t>die Kofinanzierung und die Gesamtfinanzierung der Maßnahme gesichert sind.</t>
  </si>
  <si>
    <t>keine Doppelfinanzierung durch nationale Mittel oder andere EU Mittel erfolgt.</t>
  </si>
  <si>
    <t>die in diesem Antrag (einschl. Antragsunterlagen) gemachten Angaben vollständig und richtig sind.</t>
  </si>
  <si>
    <t xml:space="preserve">zuschussfähige Gesamtausgaben </t>
  </si>
  <si>
    <t>(z.B. GmbH)</t>
  </si>
  <si>
    <t>Zahl der beteiligten Unternehmen</t>
  </si>
  <si>
    <t>Vergütungen für direkt dem Projekt zurechenbares Eigenpersonal 
(einschl. Arbeitgeberanteile, auch studentische Hilfskraft)</t>
  </si>
  <si>
    <t>Reine Vergütungen (= Vergütung ohne Sach-, Reisekosten) für direkt dem Projekt zurechenbares Fremdpersonal</t>
  </si>
  <si>
    <r>
      <t xml:space="preserve">In der Kostengruppe 2 können für die Aktion 6 </t>
    </r>
    <r>
      <rPr>
        <b/>
        <i/>
        <u/>
        <sz val="10"/>
        <rFont val="Arial"/>
        <family val="2"/>
      </rPr>
      <t>keine</t>
    </r>
    <r>
      <rPr>
        <b/>
        <i/>
        <sz val="10"/>
        <rFont val="Arial"/>
        <family val="2"/>
      </rPr>
      <t xml:space="preserve"> Mittel beantragt werden</t>
    </r>
  </si>
  <si>
    <t>Miete für Schulungsräume und Räume des direkten Personals</t>
  </si>
  <si>
    <r>
      <rPr>
        <b/>
        <sz val="10"/>
        <rFont val="Arial"/>
        <family val="2"/>
      </rPr>
      <t>alle das Projekt betreffenden Belege und sonstigen Unterlagen bis zum 31.12.2028 aufbewahrt und zur jederzeitigen Einsicht bereitgehalten werden.</t>
    </r>
    <r>
      <rPr>
        <sz val="10"/>
        <rFont val="Arial"/>
        <family val="2"/>
      </rPr>
      <t xml:space="preserve"> Es sei denn, eine verkürzte Aufbewahrungszeit wird von der Verwaltungsbehörde bekanntgegeben.</t>
    </r>
  </si>
  <si>
    <t>der Kanzlerin/des Kanzlers</t>
  </si>
  <si>
    <t xml:space="preserve">                       AZ. des Vorgängerprojektes</t>
  </si>
  <si>
    <t>Förderquote</t>
  </si>
  <si>
    <t>Name (in Druckschrift) und Funktion, Stempel</t>
  </si>
  <si>
    <t>Jahr 2020</t>
  </si>
  <si>
    <t>Kostenposition 1.1</t>
  </si>
  <si>
    <t>Blatt</t>
  </si>
  <si>
    <t xml:space="preserve">Summe aller Formblätter zu 1.1 </t>
  </si>
  <si>
    <t>1) Sollten mehrere Personen für einen Aufgabenbereich zuständig sein oder eine Person für mehrere Aufgabenbereiche, dann führen Sie diese bitte jeweils getrennt auf.</t>
  </si>
  <si>
    <t>2) Hier ist das Eintrittsdatum des Beschäftigten bei Ihnen einzutragen.</t>
  </si>
  <si>
    <t xml:space="preserve">5) Hier ist einzutragen, wie viele Stunden pro Woche bei Ihnen eine Vollzeitkraft tätig ist. </t>
  </si>
  <si>
    <t>6) Hier ist einzutragen, wie viele Stunden der/die Arbeitnehmer/in pro Woche laut Arbeitsvertrag für Sie tätig ist.</t>
  </si>
  <si>
    <t>*) Sollten Sie mehrere Formblätter benötigen, dann fassen Sie bitte die gesamten Kosten zu 1.1 auf dem Blatt 1 zusammen!</t>
  </si>
  <si>
    <t xml:space="preserve">PLZ:/ Ort: </t>
  </si>
  <si>
    <t>(Zahlen werden automatisch aus dem Kosten- und Finanzierungsplan befüllt)</t>
  </si>
  <si>
    <t>Merkblatt 
"14% Pauschale für indirekte Kosten"</t>
  </si>
  <si>
    <t>Merkblatt "Pauschale 1720"</t>
  </si>
  <si>
    <t>Blatt: *)</t>
  </si>
  <si>
    <t xml:space="preserve">Projektnummer:         </t>
  </si>
  <si>
    <t>Mitarbeiter/in
1)</t>
  </si>
  <si>
    <t>Aufgabenbereich im Projekt
Qualifizierung</t>
  </si>
  <si>
    <t>Einstellungs-
datum beim Arbeitgeber
2)</t>
  </si>
  <si>
    <t>Einstufung 
TV-L
3) u.4)</t>
  </si>
  <si>
    <t>Std. pro Woche bei Vollzeit
5)</t>
  </si>
  <si>
    <t>Wöchentliche vertragliche Arbeitszeit
6)</t>
  </si>
  <si>
    <t>Das sind maximal wöchentlich erbringbare produktive Stunden
7)</t>
  </si>
  <si>
    <t>Bruttopersonal-
kosten der vorangegangenen 
12 Monate
8)</t>
  </si>
  <si>
    <t>Einsatzzeit im Projekt</t>
  </si>
  <si>
    <t>Produktiver wöchentlicher Stundeneinsatz, für den der/die Mitarbeiter/in vorgesehen ist
11)</t>
  </si>
  <si>
    <t>Wöchentliche produktive Stunden im Projekt, die zu erbringen und nachzuweisen sind
12)</t>
  </si>
  <si>
    <t>Über die gesamte Projekt-
laufzeit entspricht dies 
13)</t>
  </si>
  <si>
    <t>Davon dürfen auf einen Zeitraum von 12 Monaten entfallen
14) u. 17)</t>
  </si>
  <si>
    <t>erhöhter Stunden-
satz nach "1.720"
15)</t>
  </si>
  <si>
    <t>Personalkosten über die gesamte Laufzeit
16) u. 17)</t>
  </si>
  <si>
    <t>von
9)</t>
  </si>
  <si>
    <t>bis
9)</t>
  </si>
  <si>
    <t>in Wochen
10)</t>
  </si>
  <si>
    <t>3) Bei tatsächlicher Vergütung nach bzw. in Anlehnung an TV-L oder TVöD geben Sie bitte die Einstufung an. Andernfalls frei lassen</t>
  </si>
  <si>
    <t xml:space="preserve">4) Die Einstufung im Rahmen der Prüfung des Besserstellungsverbots erfordert noch weitere Angaben </t>
  </si>
  <si>
    <t xml:space="preserve">(u. a. Beschreibung der Tätigkeit im Projekt; evtl. Vorerfahrung bei anderen Arbeitgebern ihres Mitarbeiters, in der für das Projekt abzurechnenden Tätigkeit). Geben Sie diese bitte gesondert an. </t>
  </si>
  <si>
    <t>7) Bezogen auf die 1.720-Regelung wird die vertragliche Arbeitszeit umgerechnet auf mögliche produktive Stunden, die nach einem erhöhten Stundensatz abgerechnet werden.</t>
  </si>
  <si>
    <t xml:space="preserve">    Diese produktiven Stunden werden unter Abzug der Ausfallzeiten automatisch berechnet.</t>
  </si>
  <si>
    <t xml:space="preserve">8) Hier sind die Bruttopersonalkosten der zuletzt dokumentierten vorangegangenen 12 Monate des/r Arbeitnehmers/in inkl. Arbeitgeberanteile zur Sozialversicherung einzutragen. </t>
  </si>
  <si>
    <t>9) Diese wird automatisch von der oben eingetragenen Projektlaufzeit übernommen. Falls die tatsächliche Einsatzzeit von der Projektlaufzeit abweicht, bitte Änderungen eintragen.</t>
  </si>
  <si>
    <t>10) Die Zahl der Projektwochen wird aus der angegebenen Einsatzzeit automatisch berechnet.</t>
  </si>
  <si>
    <t xml:space="preserve">11) Hier ist einzutragen, wie viele Stunden seiner produktiven Wochenarbeitszeit (s. 7) der/die Arbeitnehmer/in für den Einsatz im Projekt vorgesehen ist. </t>
  </si>
  <si>
    <t>12) Durchschnittliche, wöchentliche Betrachtung - Die Arbeitszeit kann innerhalb eines Zeitraums von 12 Monaten beliebig verteilt werden, es darf das Stunden-Maximum (s. 14) in Summe nicht überschritten werden.</t>
  </si>
  <si>
    <t xml:space="preserve">13) Die maximale Anzahl der Projektstunden (s. 7) ist bei der Berechnung hinterlegt und kann nicht überschritten werden. </t>
  </si>
  <si>
    <t>14) 1.720 Std. dürfen (anteilig) pro Jahr nicht überschritten werden.</t>
  </si>
  <si>
    <t>15) Der Stundensatz errechnet sich aus den Bruttopersonalkosten der vorangegangenen 12 Monate (ggf. hochgerechnet auf eine Vollzeit-Beschäftigung), geteilt durch 1.720 Arbeitsstunden</t>
  </si>
  <si>
    <t>16) Nicht überstiegen werden darf der Anteil der Bruttopersonalkosten, die auf den Anteil im Projekt entfallen.</t>
  </si>
  <si>
    <t>17) geringfügige Abweichungen entstehen durch erforderliche Rundungen der Beträge und Stundenzahlen.</t>
  </si>
  <si>
    <t>Ausfüllhilfe zur Berechnungstabelle der Kostenposition 1.1 Eigenpersonal mit der Pauschale 1.720</t>
  </si>
  <si>
    <r>
      <t>Allgemein</t>
    </r>
    <r>
      <rPr>
        <sz val="10"/>
        <color theme="1"/>
        <rFont val="Arial"/>
        <family val="2"/>
      </rPr>
      <t>:</t>
    </r>
  </si>
  <si>
    <t xml:space="preserve">Blaues Feld: Eintragung erforderlich </t>
  </si>
  <si>
    <t>Weißes Feld: hinterlegte Formel</t>
  </si>
  <si>
    <t>Mitarbeiterspezifische Daten:</t>
  </si>
  <si>
    <r>
      <t xml:space="preserve">Welche Mitarbeiter/innen werden im Projekt eingesetzt? Hier sind </t>
    </r>
    <r>
      <rPr>
        <i/>
        <sz val="10"/>
        <color theme="1"/>
        <rFont val="Arial"/>
        <family val="2"/>
      </rPr>
      <t>Name</t>
    </r>
    <r>
      <rPr>
        <sz val="10"/>
        <color theme="1"/>
        <rFont val="Arial"/>
        <family val="2"/>
      </rPr>
      <t xml:space="preserve">, </t>
    </r>
    <r>
      <rPr>
        <i/>
        <sz val="10"/>
        <color theme="1"/>
        <rFont val="Arial"/>
        <family val="2"/>
      </rPr>
      <t>Aufgabenbereich</t>
    </r>
    <r>
      <rPr>
        <sz val="10"/>
        <color theme="1"/>
        <rFont val="Arial"/>
        <family val="2"/>
      </rPr>
      <t xml:space="preserve"> im Projekt mit entsprechender </t>
    </r>
    <r>
      <rPr>
        <i/>
        <sz val="10"/>
        <color theme="1"/>
        <rFont val="Arial"/>
        <family val="2"/>
      </rPr>
      <t>Qualifizierung</t>
    </r>
    <r>
      <rPr>
        <sz val="10"/>
        <color theme="1"/>
        <rFont val="Arial"/>
        <family val="2"/>
      </rPr>
      <t xml:space="preserve"> der/s Mitarbeiters/in einzutragen. </t>
    </r>
  </si>
  <si>
    <t xml:space="preserve">Die Angaben zu Einstellungsdatum und ggf. Einstufung werden zur Prüfung des Besserstellungsverbots benötigt. </t>
  </si>
  <si>
    <t xml:space="preserve">Welche Arbeitszeit entspricht einer Vollzeit-Beschäftigung? Welche vertragliche Arbeitszeit ist mit dem/r Mitarbeiter/in vereinbart? </t>
  </si>
  <si>
    <t xml:space="preserve">Diese Informationen sind wichtig, da daraus der Stundensatz und die maximal erbringbaren produktiven Stunden abgeleitet werden. </t>
  </si>
  <si>
    <t xml:space="preserve">Ausgehend von der vertraglichen Arbeitszeit  wird  ermittelt, wie viele  produktive Stunden  tatsächlich erbringbar sind (7). </t>
  </si>
  <si>
    <t xml:space="preserve">Dabei werden Ausfallzeiten (Urlaub, Krankheit, usw.) unter Anwendung der Methode 1.720 pauschaliert abgezogen. </t>
  </si>
  <si>
    <t xml:space="preserve">Der Wert 1.720 Arbeitsstunden im Jahr ist gesetzlich vorgegeben und gilt für alle EU-Mitgliedsstaaten. </t>
  </si>
  <si>
    <t>Hier müssen die Bruttopersonalkosten der zuletzt dokumentierten vorangegangenen 12 Monate angegeben werden. Weitere Informationen zu den zuwendungs-</t>
  </si>
  <si>
    <t xml:space="preserve">fähigen Gehaltsbestandteilen finden Sie im Dokument „Herleitung der Pauschale 1.720“ unter </t>
  </si>
  <si>
    <t xml:space="preserve">http://www.esf.bayern.de/imperia/md/content/stmas/stmas_internet/esf/pauschale1720_herleitung.pdf </t>
  </si>
  <si>
    <t>Zeitlicher Rahmen:</t>
  </si>
  <si>
    <t xml:space="preserve">Die Einsatzzeit im Projekt wird aus der Überschrift übernommen, kann aber für jede Position manuell abgeändert werden. </t>
  </si>
  <si>
    <t xml:space="preserve">Die Anzahl der Wochen wird über eine hinterlegte Formel automatisch ermittelt. </t>
  </si>
  <si>
    <t>Individueller Einsatz im Projekt:</t>
  </si>
  <si>
    <t xml:space="preserve">Hier ist einzutragen für wie viele produktiven Stunden die Mitarbeiter/innen für den Einsatz im Projekt je Woche vorgesehen sind (11). </t>
  </si>
  <si>
    <t>Es handelt sich dabei um produktive Stunden, d.h. tatsächlich zu erbringende Stunden (ohne Urlaub, Krankheit, usw.).</t>
  </si>
  <si>
    <t xml:space="preserve">In der darauf folgenden Spalte wird angegeben, welcher Wert tatsächlich erbringbar ist. Diese produktiven Stunden sind zu erbringen und nachzuweisen. </t>
  </si>
  <si>
    <t xml:space="preserve">Wird bspw. im Konzept auf eine bestimmte Anzahl an Unterrichtsstunden verwiesen, müssen diese Unterrichtsstunden, d.h. produktiven Stunden erbracht und nachgewiesen werden. </t>
  </si>
  <si>
    <t xml:space="preserve">Es ist sicherzustellen, dass durch die Personalplanung diese produktiven Stunden abgedeckt sind. </t>
  </si>
  <si>
    <t>Bitte nutzen Sie die Umrechnungshilfe, wenn Sie den benötigten Umfang der arbeitsvertraglichen Stunden ermitteln wollen.</t>
  </si>
  <si>
    <t xml:space="preserve">Die wöchentlichen Werte werden automatisch auf die komplette Projektlaufzeit hochgerechnet. </t>
  </si>
  <si>
    <t>Bei Projekten, die eine Laufzeit von über einem Jahr haben, gilt es zu beachten, dass das entsprechende Maximum an Stunden bezogen auf einen Zeitraum von 12 Monaten nicht überstiegen wird.</t>
  </si>
  <si>
    <t xml:space="preserve">Innerhalb des 12 Monatszeitraums können die produktiven Stunden verteilt werden. </t>
  </si>
  <si>
    <t xml:space="preserve">Zur Berechnung des Stundensatzes werden die Bruttopersonalkosten der vorangegangenen 12 Monate durch 1.720 Arbeitsstunden geteilt. </t>
  </si>
  <si>
    <t>Das Gehalt einer Teilzeit-Beschäftigung wird auf eine Vollzeit-Beschäftigung hochgerechnet.</t>
  </si>
  <si>
    <t xml:space="preserve">Im Endergebnis werden die produktiven Stunden über die gesamte Projektlaufzeit mit dem Stundensatz multipliziert. Dieser Wert darf jedoch den Betrag, </t>
  </si>
  <si>
    <t>der tatsächlich auf diesen Zeitraum entfällt, nicht übersteigen. Es kann aus diesem Grund und wegen der erforderlichen Rundungen zu geringfügigen Abweichungen kommen.</t>
  </si>
  <si>
    <t>Beispiel:</t>
  </si>
  <si>
    <t>Fr. Musterfrau arbeitet beim PT in VZ 39,5 Std.</t>
  </si>
  <si>
    <t>Einsatzzeit im Projekt: 14.02.2017-13.08.2017 (6 Monate)</t>
  </si>
  <si>
    <t>Dadurch errechnet sich ein Maximum von 860 Std. für Fr. Mustermann - Wöchentlich 33,26 Std. (gerundet)</t>
  </si>
  <si>
    <t>Sie soll 10 Std./ Woche für den Bereich Verwaltung eingesetzt werden.</t>
  </si>
  <si>
    <r>
      <t>Dies ist möglich. Als förderfähige Kosten werden angenommen</t>
    </r>
    <r>
      <rPr>
        <sz val="10"/>
        <color theme="1"/>
        <rFont val="Arial"/>
        <family val="2"/>
      </rPr>
      <t>: 258,57 Std. gesamt * Stundensatz 23,84€ = 6.164,31€</t>
    </r>
  </si>
  <si>
    <r>
      <t xml:space="preserve">Nicht überschritten werden dürfen auch die Kosten, die tatsächlich auf den Zeitraum entfallen (10/33,26) -&gt; 41.000,00€ /2 (halbes Jahr) * (10/33,26) = </t>
    </r>
    <r>
      <rPr>
        <u/>
        <sz val="10"/>
        <color theme="1"/>
        <rFont val="Arial"/>
        <family val="2"/>
      </rPr>
      <t>6.163,56€</t>
    </r>
  </si>
  <si>
    <t>Herr Mustermann arbeitet beim gleichen PT und im gleichen Projekt. Er arbeitet Teilzeit 30 Std. Er soll voll als Dozent eingesetzt werden.</t>
  </si>
  <si>
    <t>Lt. Konzept sind im Projekt 775 UE zu erbringen.</t>
  </si>
  <si>
    <t xml:space="preserve">Herr M. kann diese UE allerdings nicht alleine erbringen, da die vertragliche Arbeitszeit Fehlzeiten enthält. </t>
  </si>
  <si>
    <t xml:space="preserve">Nach der 1.720-Methode kann er wöchentlich 25,26 Std. tatsächlich erbringen (produktive Stunden). </t>
  </si>
  <si>
    <t>Die fehlenden 4,74 Std. sind durch eine zweite Kraft zu leisten.</t>
  </si>
  <si>
    <t>653,16 + 122,56 = 775,71 Std.</t>
  </si>
  <si>
    <t>Somit sind die 775 UE aus dem Konzept abgedeckt. Geringfügige Abweichungen entstehen durch die erforderlichen Rundungen.</t>
  </si>
  <si>
    <t>Umrechnungshilfe produktive Stunden in arbeitsvertragliche Stunden</t>
  </si>
  <si>
    <t>Die Umrechnung stellt eine Hilfe für Ihre Personalplanung dar, wirkt sich aber nicht auf die Antragstellung aus.</t>
  </si>
  <si>
    <t>Projektlaufzeit</t>
  </si>
  <si>
    <t>Std. pro Woche bei Vollzeit
1)</t>
  </si>
  <si>
    <t>produktive Stunden</t>
  </si>
  <si>
    <t>erforderliche vertragliche Arbeitszeit</t>
  </si>
  <si>
    <t>produktive Stunden je Woche</t>
  </si>
  <si>
    <t>erforderliche wöchentliche vertragliche Arbeitszeit</t>
  </si>
  <si>
    <t>in Wochen</t>
  </si>
  <si>
    <t>Jahresanteil</t>
  </si>
  <si>
    <t xml:space="preserve">1) Hier ist einzutragen, wie viele Stunden pro Woche bei Ihnen eine Vollzeitkraft tätig ist. </t>
  </si>
  <si>
    <t>Kostenposition 3.2</t>
  </si>
  <si>
    <r>
      <rPr>
        <b/>
        <sz val="10"/>
        <color rgb="FFFF0000"/>
        <rFont val="Arial"/>
        <family val="2"/>
      </rPr>
      <t>Achtung!</t>
    </r>
    <r>
      <rPr>
        <sz val="10"/>
        <color rgb="FFFF0000"/>
        <rFont val="Arial"/>
        <family val="2"/>
      </rPr>
      <t xml:space="preserve"> Bitte nur ausfüllen und vorlegen, wenn </t>
    </r>
    <r>
      <rPr>
        <b/>
        <sz val="10"/>
        <color rgb="FFFF0000"/>
        <rFont val="Arial"/>
        <family val="2"/>
      </rPr>
      <t>keine</t>
    </r>
    <r>
      <rPr>
        <sz val="10"/>
        <color rgb="FFFF0000"/>
        <rFont val="Arial"/>
        <family val="2"/>
      </rPr>
      <t xml:space="preserve"> Pauschalierung der Kosten erfolgt und somit </t>
    </r>
    <r>
      <rPr>
        <b/>
        <sz val="10"/>
        <color rgb="FFFF0000"/>
        <rFont val="Arial"/>
        <family val="2"/>
      </rPr>
      <t>Realkosten</t>
    </r>
    <r>
      <rPr>
        <sz val="10"/>
        <color rgb="FFFF0000"/>
        <rFont val="Arial"/>
        <family val="2"/>
      </rPr>
      <t xml:space="preserve"> abgerechnet werden.</t>
    </r>
  </si>
  <si>
    <t>Blatt *)</t>
  </si>
  <si>
    <t>Projektnummer</t>
  </si>
  <si>
    <t xml:space="preserve">von  </t>
  </si>
  <si>
    <t>Ausstattungsgegenstände 1)</t>
  </si>
  <si>
    <t>Anschaffungs- /
Herstellungskosten 2) 
in €</t>
  </si>
  <si>
    <t>Anschaffungszeitpunkt
 3)</t>
  </si>
  <si>
    <t>Anteil für 
Projekt 4)</t>
  </si>
  <si>
    <t>zuwendungsfähige
 Kosten 5) in €</t>
  </si>
  <si>
    <t>Summe aller Formblätter zu 3.2</t>
  </si>
  <si>
    <t>2) Hier sind die Anschaffungs- bzw. Herstellungskosten zum Zeitpunkt der Anschaffung oder Herstellung anzugeben.</t>
  </si>
  <si>
    <t xml:space="preserve">     Kosten können nur angesetzt werden, wenn der Erwerb nicht unter Nutzung öffentlicher Zuschüsse getätigt worden ist.</t>
  </si>
  <si>
    <t>3) Hier ist der tatsächliche bzw. der geplante Anschaffungs- oder Herstellungszeitpunkt einzutragen.</t>
  </si>
  <si>
    <t>4) Wird das Objekt nicht nur für dieses Projekt verwendet, ist hier ein nachvollziehbarer Umlageschlüssel einzutragen (ggf. auf gesondertem Blatt erläutern).</t>
  </si>
  <si>
    <t>5) Die zuwendungsfähigen Kosten sind die Anschaffungs- bzw. Herstellungskosten 2) * dem Anteil für das Projekt 4)</t>
  </si>
  <si>
    <t>*) Sollten Sie mehrere Formblätter benötigen, dann fassen Sie bitte die gesamten Kosten zu 3.2 auf dem Blatt 1 zusammen!</t>
  </si>
  <si>
    <t>Kostenposition 3.4</t>
  </si>
  <si>
    <t>Blatt  *)</t>
  </si>
  <si>
    <t>Projektnummer:</t>
  </si>
  <si>
    <t xml:space="preserve">bis  </t>
  </si>
  <si>
    <t>Anschaffungs- / Herstellungskosten mit USt. 2) in €</t>
  </si>
  <si>
    <t>Anschaffungs-/
Herstellungskosten ohne USt. 2) in €</t>
  </si>
  <si>
    <t>Anschaffungs-
zeitpunkt 3)</t>
  </si>
  <si>
    <t>Abschreibungs-
zeitraum 4)</t>
  </si>
  <si>
    <t>Projektzeit-
raum 5)</t>
  </si>
  <si>
    <t>Abschreibungs-
kosten 6) in €</t>
  </si>
  <si>
    <t>Anteil für
Projekt 7)</t>
  </si>
  <si>
    <t>zuwendungsfähige
Kosten 8) in €</t>
  </si>
  <si>
    <t>Summe aller Formblätter zu 3.4</t>
  </si>
  <si>
    <t>1) Für Anschaffungen bis zum 31.12.2009: Objekte mit Anschaffungskosten von bis zu 150,00 € + USt sind hier nicht aufzuführen.</t>
  </si>
  <si>
    <r>
      <t xml:space="preserve">2) Hier sind die Anschaffungs- bzw. Herstellungskosten zum Zeitpunkt der Anschaffung oder Herstellung mit und ohne USt anzugeben. </t>
    </r>
    <r>
      <rPr>
        <sz val="8"/>
        <color rgb="FFFF0000"/>
        <rFont val="Arial"/>
        <family val="2"/>
      </rPr>
      <t xml:space="preserve">Wenn eine Vorsteuerabzugsberechtigung vorliegt, ist der Betrag </t>
    </r>
    <r>
      <rPr>
        <b/>
        <sz val="8"/>
        <color rgb="FFFF0000"/>
        <rFont val="Arial"/>
        <family val="2"/>
      </rPr>
      <t xml:space="preserve">ausschließlich </t>
    </r>
  </si>
  <si>
    <r>
      <t xml:space="preserve">     </t>
    </r>
    <r>
      <rPr>
        <b/>
        <sz val="8"/>
        <color rgb="FFFF0000"/>
        <rFont val="Arial"/>
        <family val="2"/>
      </rPr>
      <t>ohne</t>
    </r>
    <r>
      <rPr>
        <sz val="8"/>
        <color rgb="FFFF0000"/>
        <rFont val="Arial"/>
        <family val="2"/>
      </rPr>
      <t xml:space="preserve"> Ust anzugeben.</t>
    </r>
    <r>
      <rPr>
        <sz val="8"/>
        <rFont val="Arial"/>
        <family val="2"/>
      </rPr>
      <t xml:space="preserve"> Kosten können nur angesetzt werden, wenn der Erwerb nicht unter Nutzung öffentlicher Zuschüsse getätigt worden ist.</t>
    </r>
  </si>
  <si>
    <t>4) Hier ist der für das Objekt gesamte Abschreibungszeitraum in Anlehnung an das deutsche Steuerrecht in Wochen anzugeben.</t>
  </si>
  <si>
    <t>5) Hier ist der Zeitraum in Wochen anzugeben, in dem das Objekt für das Projekt eingesetzt wird.</t>
  </si>
  <si>
    <t>6) Da grundsätzlich nur die lineare Abschreibung geltend gemacht werden kann, errechnen sich die Abschreibungskosten somit aus den Anschaffungs- oder Herstellungs-</t>
  </si>
  <si>
    <t xml:space="preserve">     kosten 2) / Abschreibungszeitraum 4) * Projektzeitraum 5).</t>
  </si>
  <si>
    <t xml:space="preserve">7) Wird das Objekt während dem Projektzeitraum nicht nur für dieses Projekt verwendet, ist hier ein nachvollziehbarer Umlageschlüssel einzutragen. (ggf. auf gesondertem </t>
  </si>
  <si>
    <t xml:space="preserve">     Blatt erläutern)</t>
  </si>
  <si>
    <t>8) Die zuwendungsfähigen Kosten sind die Abschreibungskosten 6) * dem Anteil für das Projekt 7)</t>
  </si>
  <si>
    <t>*) Sollten Sie mehrere Formblätter benötigen, dann fassen Sie bitte die gesamten Kosten zu 3.4 auf dem Blatt 1 zusammen!</t>
  </si>
  <si>
    <t>Link zu Berechnungsblatt KG 3.4</t>
  </si>
  <si>
    <t>Link zum Blatt Erklärungen</t>
  </si>
  <si>
    <t>Pauschale für indirekte Kosten (14% der Kosten aus KG 1)</t>
  </si>
  <si>
    <r>
      <rPr>
        <b/>
        <i/>
        <u/>
        <sz val="10"/>
        <rFont val="Arial"/>
        <family val="2"/>
      </rPr>
      <t>Wichtige Hinweise:</t>
    </r>
    <r>
      <rPr>
        <b/>
        <i/>
        <sz val="10"/>
        <rFont val="Arial"/>
        <family val="2"/>
      </rPr>
      <t xml:space="preserve">
</t>
    </r>
    <r>
      <rPr>
        <i/>
        <sz val="10"/>
        <rFont val="Arial"/>
        <family val="2"/>
      </rPr>
      <t xml:space="preserve">Für die Berechnung der Personalkosten ist die "Pauschale 1720" zwingend anzuwenden. Weitere Informationen finden Sie im entsprechenden Merkblatt des bayerischen Arbeits- und Sozialministeriums (StMAS). Bitte berechnen Sie Ihre Personalkosten, indem Sie das "Berechnungsblatt_KG1" anwenden (siehe Link rechts oder Blattreiter unten). 
In der Kostengruppe 4 werden automatisch 14% der Personalkosten aus KG 1 als Pauschale beantragt.
</t>
    </r>
  </si>
  <si>
    <t>Jahr 2021</t>
  </si>
  <si>
    <t>Projekt:</t>
  </si>
  <si>
    <t>Projektleiter:</t>
  </si>
  <si>
    <t xml:space="preserve">Antrag </t>
  </si>
  <si>
    <t>Kostenposition 1.2</t>
  </si>
  <si>
    <t>Name 1)</t>
  </si>
  <si>
    <t>Thema/Fach 1)</t>
  </si>
  <si>
    <t>Anzahl der Stunden</t>
  </si>
  <si>
    <t>Art der Stunden (US, AS) 2)</t>
  </si>
  <si>
    <t>Stundensatz 3)
€/UStd.</t>
  </si>
  <si>
    <t>Kosten 4)
in €</t>
  </si>
  <si>
    <t>Name, Vorname</t>
  </si>
  <si>
    <t xml:space="preserve">   </t>
  </si>
  <si>
    <t>Summe aller Formblätter zu 1.2</t>
  </si>
  <si>
    <t>1) Sollten mehrere Personen für einen Themen-/Fachbereich zuständig sein oder eine Person für mehrere Themen-/Fachbereiche, dann führen Sie dies bitte jeweils getrennt auf.</t>
  </si>
  <si>
    <t xml:space="preserve">2) Hier sind die abzuhaltenden Unterrichtsstunden für dieses Projekt einzutragen. Geben Sie uns hierzu bitte mit den Abkürzungen "US" für Unterrichtsstunden und "AS" </t>
  </si>
  <si>
    <t xml:space="preserve">    für Arbeitsstunden bekannt ob hier 45 Minuten oder 60 Minuten abgerechnet werden.</t>
  </si>
  <si>
    <t>3) Die Ausgaben für das Honorarpersonal müssen wirtschaftlich und angemessen sein (Beurteilung grundsätzlich gem. Vergabeverfahren)</t>
  </si>
  <si>
    <t>4) Das Produkt von "Anzahl der Stunden" und "Stundensatz" wird automatisch errechnet.</t>
  </si>
  <si>
    <t>*) Sollten Sie mehrere Formblätter benötigen, dann fassen Sie bitte die gesamten Kosten zu 1.2 auf dem Blatt 1 zusammen!</t>
  </si>
  <si>
    <t>1) Für Anschaffungen ab dem 01.01.2010 bis zum 31.12.2017: Hier sind Objekte mit Anschaffungskosten von bis zu 410,00 € + USt aufzuführen. Objekte mit Anschaffungskosten</t>
  </si>
  <si>
    <t xml:space="preserve">     von über 150,00 € + USt bis zu 410,00 € + USt sind hier jedoch nur aufzuführen, wenn sie nicht im Pool abgeschrieben werden (vgl. § 6 Abs. 2 a EStG).</t>
  </si>
  <si>
    <t xml:space="preserve">     Für Anschaffungen ab dem 01.01.2018: Hier sind Objekte mit Anschaffungskosten bis zu 800,00 € + USt aufzuführen. Objekte mit Anschaffungskosten</t>
  </si>
  <si>
    <t xml:space="preserve">     von über 250,00 € + USt bis zu 1.000,00 € + USt  sind hier jedoch nur aufzuführen, wenn sie nicht im Pool abgeschrieben werden (vgl. § 6 Abs. 2 a EStG).</t>
  </si>
  <si>
    <t>Link zu Berechnungsblatt KG 3.2</t>
  </si>
  <si>
    <t xml:space="preserve">    Für Anschaffungen ab dem 01.01.2010 bis 31.12.2017: Objekte mit Anschaffungskosten von bis zu 150,00 € + USt sind hier nicht aufzuführen. Objekte mit Anschaffungskosten</t>
  </si>
  <si>
    <t xml:space="preserve">    von über 150,00 € + USt bis zu 410,00 € + USt sind hier nur aufzuführen, wenn sie im Pool abgeschrieben werden (vgl. § 6 Abs. 2 a EStG).</t>
  </si>
  <si>
    <t xml:space="preserve">    Für Anschaffungen ab dem 01.01.2018: Objekte mit Anschaffungskosten von bis zu 250,00 € + USt sind hier nicht aufzuführen. Objekte mit Anschaffungskosten</t>
  </si>
  <si>
    <t xml:space="preserve">    von über 250,00 € + USt bis zu 1.000,00 € + USt sind hier nur aufzuführen, wenn sie im Pool abgeschrieben werden (vgl. § 6 Abs. 2 a EStG).</t>
  </si>
  <si>
    <t>Erläuterungen zu  Kostenpositionen (insbesondere für Kostenpositionen, die nicht mit einem Formblatt erfasst werden)</t>
  </si>
  <si>
    <t>Blatt:</t>
  </si>
  <si>
    <t xml:space="preserve">von      </t>
  </si>
  <si>
    <t xml:space="preserve">bis    </t>
  </si>
  <si>
    <t>KP 1)</t>
  </si>
  <si>
    <t>Angaben/ Erläuterung der Ausgaben  2)</t>
  </si>
  <si>
    <t>Erläuterung/ Darstellung der Berechnung   3)</t>
  </si>
  <si>
    <t>zuwendungsfähige
 Kosten 4) in €</t>
  </si>
  <si>
    <t>1) Über ein Listenmenü wählbar</t>
  </si>
  <si>
    <t>2) Geben sie hier bitte an für was die Ausgaben anfallen. (z.B. Raummiete, Nebenkosten, Leasingkosten etc.)</t>
  </si>
  <si>
    <t>3) Stellen sie die Berechnung, ggf. den Umlageschlüssel nachvollziehbar dar.</t>
  </si>
  <si>
    <t>4) beantragte Kosten</t>
  </si>
  <si>
    <t>Beamte</t>
  </si>
  <si>
    <t>Angestellte</t>
  </si>
  <si>
    <t>mit der Maßnahme noch nicht begonnen wurde und auch vor Zugang des Zuwendungsbescheides bzw. Zustimmung des vorzeitigen Maßnahmebeginns nicht begonnen wird; als Beginn der Maßnahme ist grundsätzlich der Abschluss eines der Ausführung zuzurechnenden Lieferungs- oder Leistungsvertrages zu werten.</t>
  </si>
  <si>
    <t>er/sie einverstanden ist, in einem öffentlichen Verzeichnis mit den in der Nr. 1 des Anhangs XII der VO (EU) Nr.1303/2013 genannten Informationen wie z.B. Name, Zusammenfassung des Vorhabens, Gesamtbetrag der förderfähigen Ausgaben, aufgeführt zu werden. (Liste der Begünstigten gem. Art.115 Abs. 2 VO (EU) Nr.1303/2013 vom 17. Dezember 2013).</t>
  </si>
  <si>
    <t>alle im Rahmen des Programm-Monitorings bzw. der Programm-Evaluation erforderliche Daten und Informationen dem Zuwendungsgeber bzw. von ihm beauftragten Dritten zur Verfügung gestellt werden. Hierzu zählen neben der Erfassung des Projekts und des Projektträgers insbesondere Daten zu den Teilnehmenden und Unternehmen. Der Teilnehmende muss in die Datenerhebung und -weitergabe einwilligen und sich zur Mitwirkung an der Nachgangsuntersuchung nach Beendigung des Projekts bereit erklären. Nur Teilnehmende, welche diesem zugestimmt und mitgewirkt haben, können als förderfähige Teilnehmer gezählt werden. Die Daten sind zu Beginn, ggf. während und zum Ende des Projekts in ESF-Bavaria 2014 vollständig einzugeben. Auszahlungen werden nur bei Vorliegen der o.g. Daten getätigt. Sonderregelungen für einzelne Förderbereiche bleiben unberührt.</t>
  </si>
  <si>
    <t>ihm/ihr bekannt ist, dass mit diesem Antrag Subventionen im Sinne von § 264 StGB sowie des Subventionsgesetzes beantragt wurden. Die Angaben zur Rechtsform, zum Vorsteuerabzug, zum Projektinhalt, zu den Durchführungszeiträumen, zum Durchführungsort, zu den Teilnehmenden, zu den Kosten und zur Finanzierung sind Tatsachen, von denen die Bewilligung, Gewährung, Rückforderung, Weitergewährung oder das Belassen des Zuschusses abhängig und somit subventionserheblich im Sinne des § 264 StGB sind. Es besteht eine Offenbarungspflicht gem. § 3 Subventionsgesetz. Auf die Bestimmungen des Subventionsgesetzes vom 29.07.1976 i. V. m. Art. 1 des Bayerischen Strafrechtsausführungsgesetzes (BayStrAG) vom 13.12.2016 wird hingewiesen. Vorsätzlich oder leichtfertig gemachte falsche oder unvollständige Angaben (insbesondere auch im Verwendungsnachweis) können die Strafverfolgung wegen Subventionsbetrug (§ 264 StGB) zur Folge haben.</t>
  </si>
  <si>
    <t xml:space="preserve">Maßnahmeteilnehmende mind. 1 UE lang sowie durch deutliche Hinweise darüber informiert werden (Hinweisschilder, Hinweise in allen Unterlagen, insbes. Teilnahmebestätigungen und Bescheinigungen), dass die Europäische Union mit Hilfe des Europäischen Sozialfonds (ESF) die beantragte Maßnahme mitfinanziert. Sonderregelungen für einzelne Förderbereiche bleiben unberührt.
</t>
  </si>
  <si>
    <t>alle im Rahmen dieser Maßnahme entstehenden Kosten durch Belege nachgewiesen werden, auch wenn die Kosten bei einem Kooperationspartner, Subunternehmer oder Dritten anfallen. Ausnahmen gelten für zugelassene Pauschalen.</t>
  </si>
  <si>
    <t>er/sie bei Abschreibungskosten den Betrag der Ausgaben durch Rechnungen oder gleichwertige Belege für förderfähige Kosten ordnungsgemäß nachweist (Realkostenprinzip, Art. 67 Absatz 1 Unterabsatz 1 Buchstabe a der Verordnung (EU) 1303/2013), die Kosten ausschließlich auf den Unterstützungszeitraum für das Vorhaben bezieht und keine öffentliche Zuschüsse zum Erwerb der abgeschriebenen Aktiva herangezogen wurden. (Art. 69 Abs. 2 VO (EU) 1303/2013).</t>
  </si>
  <si>
    <t>er/sie bei der Vergabe von Aufträgen die vergaberechtlichen Vorschriften beachtet (insbesondere für Lieferungen und Leistungen die Verdingungsordnung für Leistungen Teil A (VOL/A)).</t>
  </si>
  <si>
    <t>(16)</t>
  </si>
  <si>
    <t>er/sie die nachfolgenden Datenschutzhinweise erhalten und verstanden hat.</t>
  </si>
  <si>
    <t>(17)</t>
  </si>
  <si>
    <t>(18)</t>
  </si>
  <si>
    <t>die in der Aufgliederung der Personalausgaben (Kostenposition 1.1) genannten Mitarbeiter/-innen von der Übermittlung ihrer Daten in Kenntnis gesetzt wurden und ihnen die nachfolgenden Datenschutzhinweise ausgehändigt wurden.</t>
  </si>
  <si>
    <t>1. Verantwortlich für die Datenerhebung:</t>
  </si>
  <si>
    <t>Bayerisches Staatsministerium für Familie, Arbeit und Soziales</t>
  </si>
  <si>
    <t>Ref. I 2 (Verwaltungsbehörde ESF in Bayern)</t>
  </si>
  <si>
    <t>Winzererstraße 9</t>
  </si>
  <si>
    <t>80797 München</t>
  </si>
  <si>
    <t>E-Mail: esf@stmas.bayern.de</t>
  </si>
  <si>
    <t>Tel.: 089/1261-1063</t>
  </si>
  <si>
    <t>2. Kontaktdaten des zuständigen Datenschutzbeauftragten:</t>
  </si>
  <si>
    <t>Herr Schreyer</t>
  </si>
  <si>
    <t>E-Mail: Datenschutz@stmas.bayern.de</t>
  </si>
  <si>
    <t>Tel.: 089/1261-1449</t>
  </si>
  <si>
    <t>3. Zwecke und Rechtsgrundlagen der Verarbeitung:</t>
  </si>
  <si>
    <t>Sie haben einen Antrag auf Förderung aus dem Europäischen Sozialfonds Bayern gestellt. Die Angaben in diesem Antrag werden benötigt, um Ihren Antrag auf Bewilligung einer staatlichen Zuwendung bearbeiten zu können. Die Rechtsgrundlagen dafür sind Art. 23 und 44 der Bayerischen Haushaltsordnung sowie die hierzu erlassenen Verwaltungsvorschriften.</t>
  </si>
  <si>
    <t>4. Empfänger oder Kategorien von Empfängern der personenbezogenen Daten:</t>
  </si>
  <si>
    <t>Zugriff auf Ihre personenbezogenen Daten haben:</t>
  </si>
  <si>
    <t>das Bayerische Staatsministerium für Familie, Arbeit und Soziales, Referate I 2, LG, IV 7, I 5 und A 4</t>
  </si>
  <si>
    <t>das Bayerische Staatsministerium für Unterricht und Kultus, Referate III.2, I.6, VI.1, IV.9 und SG II-2</t>
  </si>
  <si>
    <t>das Bayerische Staatsministerium für Wissenschaft und Kunst, Referate R.6 und F.2</t>
  </si>
  <si>
    <t>das Bayerische Staatsministerium für Wirtschaft, Energie und Technologie, Referate 51, 31 und 32</t>
  </si>
  <si>
    <t>das Zentrum Bayern Familie und Soziales, Teams VI 1, VI 2, VI 3, 14/65, 15/65 und IX 3</t>
  </si>
  <si>
    <t>die Regierung von Niederbayern, Sachgebiet 13 und Z3</t>
  </si>
  <si>
    <t>die Regierung von Oberbayern, Sachgebiet 20</t>
  </si>
  <si>
    <t>die Regierung der Oberpfalz, Sachgebiet 20</t>
  </si>
  <si>
    <t>die Regierung von Mittelfranken, Sachgebiet 20</t>
  </si>
  <si>
    <t>die Regierung von Oberfranken, Sachgebiet 20</t>
  </si>
  <si>
    <t>die Regierung von Unterfranken, Sachgebiet 20</t>
  </si>
  <si>
    <t>die Regierung von Schwaben, Sachgebiet 20</t>
  </si>
  <si>
    <t>5. Dauer der Speicherung der personenbezogenen Daten:</t>
  </si>
  <si>
    <t>Ihre Daten werden nach der Erhebung beim mit dem Betrieb der Datenbank beauftragte IT Dienstleister PASS IT-Consulting im Auftrag des Bayerischen Staatsministeriums für Familie, Arbeit und Soziales so lange gespeichert, wie dies unter Beachtung der gesetzlichen Aufbewahrungsfristen gemäß Art. 140 Abs. 1 VO (EU) Nr. 1303/2013 für die jeweilige Aufgabenerfüllung erforderlich ist. Nach jetzigem Kenntnisstand wird dies voraussichtlich der 31.12.2028 sein.</t>
  </si>
  <si>
    <t>6. Betroffenenrechte:</t>
  </si>
  <si>
    <t>Nach der Verordnung (EU) 2016/679 (Datenschutz-Grundverordnung) stehen Ihnen folgende Rechte zu:</t>
  </si>
  <si>
    <t>Art. 15: Werden Ihre personenbezogenen Daten verarbeitet, so haben Sie das Recht, Auskunft über die zu Ihrer Personen gespeicherten Daten zu erhalten.</t>
  </si>
  <si>
    <t>Art. 16: Sollten unrichtige personenbezogene Daten verarbeitet werden, steht Ihnen ein Recht auf Berichtigung zu.</t>
  </si>
  <si>
    <t>Art. 17, 18 und 21: Liegen die gesetzlichen Voraussetzungen vor, so können Sie die Löschung oder Einschränkung der Verarbeitung verlangen sowie Widerspruch gegen die Verarbeitung einlegen.</t>
  </si>
  <si>
    <t>Art. 20: Wenn Sie in die Datenverarbeitung eingewilligt haben oder ein Vertrag zur Datenverarbeitung besteht und die Datenverarbeitung mithilfe automatisierter Verfahren durchgeführt wird, steht Ihnen gegebenenfalls ein Recht auf Datenübertragbarkeit zu.</t>
  </si>
  <si>
    <t>Sollten Sie von Ihren oben genannten Rechten Gebrauch machen, prüft die öffentliche Stelle, ob die gesetzlichen Voraussetzungen hierfür erfüllt sind. Darüber hinaus besteht ein Beschwerderecht beim Bayerischen Landesbeauftragten für den Datenschutz.</t>
  </si>
  <si>
    <t>7. Widerrufsrecht:</t>
  </si>
  <si>
    <t>Sie haben das Recht, der Verarbeitung Ihrer Daten durch uns jederzeit zu widersprechen. Die Rechtmäßigkeit der bis zum Widerspruch erfolgten Datenverarbeitung wird durch diesen nicht berührt. Ihr Widerspruch könnte dazu führen, dass die zweckentsprechende Verwendung einer bereits bewilligten Zuwendung ganz oder teilweise nicht nachgewiesen werden kann und deshalb ein vollständiger oder teilweiser Widerruf des Zuwendungsbescheides sowie eine entsprechende Rückforderung der Zuwendung erfolgen müssten.</t>
  </si>
  <si>
    <t>- zur Bearbeitung der Anträge auf Förderung aus dem ESF und zur Abwicklung der ESF-Projekte die für die jeweilige ESF-Förderung verantwortlichen Stellen:</t>
  </si>
  <si>
    <t>- ausschließlich zu Zwecken der Evaluation das ISG Institut für Sozialforschung und Gesellschaftspolitik GmbH (Kontaktmöglichkeit: ISG Institut für Sozialforschung und Gesellschaftspolitik GmbH, Weinsbergstraße 190, 50825 Köln, info@isg-institut.de),</t>
  </si>
  <si>
    <t>- der mit dem Betrieb der Datenbank beauftragte IT-Dienstleister PASS IT-Consulting (Kontaktmöglichkeit: PASS IT-Consulting, Dipl.-Inf. G. Rienecker GmbH &amp; Co. KG, Schwalbenrainweg 24, 63741 Aschaffenburg, info@pass-consulting.com),</t>
  </si>
  <si>
    <t>- auf Verlangen der Bayerische Oberste Rechnungshof, der Europäische Rechnungshof, die zuständigen Dienststellen der Europäischen Kommission sowie die Prüfbehörde ESF in Bayern und die Bescheinigungsbehörde ESF in Bayern zur Erfüllung Ihrer Prüfaufgaben</t>
  </si>
  <si>
    <t>- zum Zweck der Zahlungsabwicklung die Staatsoberkasse Bayern in Landshut</t>
  </si>
  <si>
    <t>ihm/ihr bekannt ist, dass die Auszahlung der Fördermittel als Erstattung förderfähiger Kosten erfolgt, die tatsächlich entstanden sind und gezahlt wurden (Realkostenprinzip), gegebenenfalls zusammen mit Sachleistungen und Abschreibungen nach Maßgabe des Art. 67 Abs. 1 Buchst. a VO (EU) 1303/2013 i. V. m. Art. 69 VO (EU) 1303/2013 entstanden sind und durch einen gültigen Auszahlungsantrag angemeldet werden. Eine Anforderung entsprechend der Nr. 1.4 Satz 1 ANBest-P/K für zwei Monate im Voraus ist deshalb nicht möglich. Satz 1 der Ziffer 1.4 der ANBest-P/K gilt nicht.</t>
  </si>
  <si>
    <t>Stand der Datenschutzhinweise: 15.06.2018</t>
  </si>
  <si>
    <t>4P</t>
  </si>
  <si>
    <t>aus dem Europäischen Sozialfonds    Förderzeitraum 2014 – 2020</t>
  </si>
  <si>
    <t>für die Aktion 6</t>
  </si>
  <si>
    <t>Netzwerktätigkeiten zwischen Hochschulen und Unternehmen</t>
  </si>
  <si>
    <t>z. B.   Reisekosten, Bewirtungskosten</t>
  </si>
  <si>
    <t>Link zu Berechnungsblatt 
KG 1.2</t>
  </si>
  <si>
    <t>Summe 4P</t>
  </si>
  <si>
    <t>Jahr 2022</t>
  </si>
  <si>
    <t>Anmerkung: Bitte geben Sie Arbeitszeiten in Dezimalstunden an (Bsp.: 40 Stunden 6 Minuten entspricht 40,1 Dezimalstunden)</t>
  </si>
  <si>
    <t>Sonstige direkte Ausgaben (z.B. Exkursionen, direkte projektbezogene Reisekosten des direkten Projektpersonals)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</si>
</sst>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4" formatCode="&quot;09&quot;\ 0\ 00\ 000"/>
    <numFmt numFmtId="165" formatCode="00000"/>
    <numFmt numFmtId="166" formatCode="#,##0.00\ _€"/>
    <numFmt numFmtId="167" formatCode="&quot;Summe     Blatt:  &quot;0"/>
    <numFmt numFmtId="168" formatCode="#,##0.00\ &quot;€&quot;"/>
    <numFmt numFmtId="169" formatCode="#,##0.00\ _D_M"/>
    <numFmt numFmtId="170" formatCode="#,##0.00_ ;\-#,##0.00\ "/>
  </numFmts>
  <fonts count="50" x14ac:knownFonts="1">
    <font>
      <sz val="10"/>
      <name val="Arial"/>
    </font>
    <font>
      <sz val="11"/>
      <color theme="1"/>
      <name val="Calibri"/>
      <family val="2"/>
      <scheme val="minor"/>
    </font>
    <font>
      <sz val="10"/>
      <name val="Arial"/>
      <family val="2"/>
    </font>
    <font>
      <b/>
      <sz val="14"/>
      <name val="Arial"/>
      <family val="2"/>
    </font>
    <font>
      <b/>
      <sz val="13"/>
      <name val="Arial"/>
      <family val="2"/>
    </font>
    <font>
      <sz val="11"/>
      <name val="Arial"/>
      <family val="2"/>
    </font>
    <font>
      <b/>
      <u/>
      <sz val="10"/>
      <name val="Arial"/>
      <family val="2"/>
    </font>
    <font>
      <sz val="6"/>
      <name val="Arial"/>
      <family val="2"/>
    </font>
    <font>
      <b/>
      <sz val="10"/>
      <name val="Arial"/>
      <family val="2"/>
    </font>
    <font>
      <sz val="8"/>
      <name val="Arial"/>
      <family val="2"/>
    </font>
    <font>
      <sz val="10"/>
      <name val="Arial"/>
      <family val="2"/>
    </font>
    <font>
      <u/>
      <sz val="10"/>
      <name val="Arial"/>
      <family val="2"/>
    </font>
    <font>
      <i/>
      <sz val="10"/>
      <name val="Arial"/>
      <family val="2"/>
    </font>
    <font>
      <b/>
      <sz val="8"/>
      <name val="Arial"/>
      <family val="2"/>
    </font>
    <font>
      <b/>
      <i/>
      <sz val="10"/>
      <name val="Arial"/>
      <family val="2"/>
    </font>
    <font>
      <sz val="8"/>
      <name val="Arial"/>
      <family val="2"/>
    </font>
    <font>
      <sz val="8"/>
      <color rgb="FF000000"/>
      <name val="Tahoma"/>
      <family val="2"/>
    </font>
    <font>
      <sz val="10"/>
      <color rgb="FFFF0000"/>
      <name val="Arial"/>
      <family val="2"/>
    </font>
    <font>
      <sz val="9"/>
      <name val="Arial"/>
      <family val="2"/>
    </font>
    <font>
      <b/>
      <sz val="11"/>
      <name val="Arial"/>
      <family val="2"/>
    </font>
    <font>
      <b/>
      <i/>
      <u/>
      <sz val="10"/>
      <name val="Arial"/>
      <family val="2"/>
    </font>
    <font>
      <sz val="10"/>
      <color theme="0" tint="-0.249977111117893"/>
      <name val="Arial"/>
      <family val="2"/>
    </font>
    <font>
      <b/>
      <sz val="10"/>
      <color theme="0" tint="-0.249977111117893"/>
      <name val="Arial"/>
      <family val="2"/>
    </font>
    <font>
      <i/>
      <sz val="12"/>
      <name val="Arial"/>
      <family val="2"/>
    </font>
    <font>
      <b/>
      <sz val="11"/>
      <name val="Calibri"/>
      <family val="2"/>
      <scheme val="minor"/>
    </font>
    <font>
      <sz val="12"/>
      <name val="Arial"/>
      <family val="2"/>
    </font>
    <font>
      <sz val="11"/>
      <color theme="1"/>
      <name val="Arial"/>
      <family val="2"/>
    </font>
    <font>
      <b/>
      <sz val="11"/>
      <color theme="1"/>
      <name val="Arial"/>
      <family val="2"/>
    </font>
    <font>
      <sz val="12"/>
      <name val="Times New Roman"/>
      <family val="1"/>
    </font>
    <font>
      <b/>
      <sz val="12"/>
      <name val="Arial"/>
      <family val="2"/>
    </font>
    <font>
      <u/>
      <sz val="10"/>
      <color theme="10"/>
      <name val="Arial"/>
      <family val="2"/>
    </font>
    <font>
      <b/>
      <sz val="10"/>
      <color theme="0"/>
      <name val="Arial"/>
      <family val="2"/>
    </font>
    <font>
      <b/>
      <sz val="14"/>
      <color theme="1"/>
      <name val="Arial"/>
      <family val="2"/>
    </font>
    <font>
      <b/>
      <sz val="12"/>
      <color rgb="FF00B050"/>
      <name val="Arial"/>
      <family val="2"/>
    </font>
    <font>
      <sz val="9"/>
      <color theme="1"/>
      <name val="Arial"/>
      <family val="2"/>
    </font>
    <font>
      <u/>
      <sz val="11"/>
      <name val="Arial"/>
      <family val="2"/>
    </font>
    <font>
      <sz val="12"/>
      <color theme="1"/>
      <name val="Arial"/>
      <family val="2"/>
    </font>
    <font>
      <u/>
      <sz val="11"/>
      <color theme="1"/>
      <name val="Arial"/>
      <family val="2"/>
    </font>
    <font>
      <u/>
      <sz val="11"/>
      <color theme="10"/>
      <name val="Calibri"/>
      <family val="2"/>
      <scheme val="minor"/>
    </font>
    <font>
      <u/>
      <sz val="10"/>
      <color theme="1"/>
      <name val="Arial"/>
      <family val="2"/>
    </font>
    <font>
      <sz val="10"/>
      <color theme="1"/>
      <name val="Arial"/>
      <family val="2"/>
    </font>
    <font>
      <i/>
      <sz val="10"/>
      <color theme="1"/>
      <name val="Arial"/>
      <family val="2"/>
    </font>
    <font>
      <sz val="10"/>
      <color theme="10"/>
      <name val="Arial"/>
      <family val="2"/>
    </font>
    <font>
      <b/>
      <sz val="10"/>
      <color theme="1"/>
      <name val="Arial"/>
      <family val="2"/>
    </font>
    <font>
      <b/>
      <sz val="10"/>
      <color rgb="FFFF0000"/>
      <name val="Arial"/>
      <family val="2"/>
    </font>
    <font>
      <sz val="11"/>
      <color rgb="FFFF0000"/>
      <name val="Arial"/>
      <family val="2"/>
    </font>
    <font>
      <sz val="13"/>
      <name val="Arial"/>
      <family val="2"/>
    </font>
    <font>
      <sz val="8"/>
      <color rgb="FFFF0000"/>
      <name val="Arial"/>
      <family val="2"/>
    </font>
    <font>
      <b/>
      <sz val="8"/>
      <color rgb="FFFF0000"/>
      <name val="Arial"/>
      <family val="2"/>
    </font>
    <font>
      <sz val="10"/>
      <color theme="0"/>
      <name val="Arial"/>
      <family val="2"/>
    </font>
  </fonts>
  <fills count="11">
    <fill>
      <patternFill patternType="none"/>
    </fill>
    <fill>
      <patternFill patternType="gray125"/>
    </fill>
    <fill>
      <patternFill patternType="solid">
        <fgColor theme="0"/>
        <bgColor indexed="64"/>
      </patternFill>
    </fill>
    <fill>
      <patternFill patternType="solid">
        <fgColor theme="3" tint="0.79998168889431442"/>
        <bgColor indexed="26"/>
      </patternFill>
    </fill>
    <fill>
      <patternFill patternType="solid">
        <fgColor rgb="FFC0000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26"/>
      </patternFill>
    </fill>
    <fill>
      <patternFill patternType="solid">
        <fgColor theme="8" tint="0.59999389629810485"/>
        <bgColor indexed="64"/>
      </patternFill>
    </fill>
    <fill>
      <patternFill patternType="solid">
        <fgColor theme="0"/>
        <bgColor indexed="26"/>
      </patternFill>
    </fill>
    <fill>
      <patternFill patternType="solid">
        <fgColor rgb="FFCCECFF"/>
        <bgColor indexed="64"/>
      </patternFill>
    </fill>
  </fills>
  <borders count="42">
    <border>
      <left/>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s>
  <cellStyleXfs count="9">
    <xf numFmtId="0" fontId="0" fillId="0" borderId="0"/>
    <xf numFmtId="0" fontId="2" fillId="0" borderId="0"/>
    <xf numFmtId="0" fontId="28" fillId="0" borderId="0"/>
    <xf numFmtId="0" fontId="30" fillId="0" borderId="0" applyNumberFormat="0" applyFill="0" applyBorder="0" applyAlignment="0" applyProtection="0"/>
    <xf numFmtId="0" fontId="1" fillId="0" borderId="0"/>
    <xf numFmtId="0" fontId="1" fillId="0" borderId="0"/>
    <xf numFmtId="44" fontId="1" fillId="0" borderId="0" applyFont="0" applyFill="0" applyBorder="0" applyAlignment="0" applyProtection="0"/>
    <xf numFmtId="0" fontId="38" fillId="0" borderId="0" applyNumberFormat="0" applyFill="0" applyBorder="0" applyAlignment="0" applyProtection="0"/>
    <xf numFmtId="9" fontId="1" fillId="0" borderId="0" applyFont="0" applyFill="0" applyBorder="0" applyAlignment="0" applyProtection="0"/>
  </cellStyleXfs>
  <cellXfs count="531">
    <xf numFmtId="0" fontId="0" fillId="0" borderId="0" xfId="0"/>
    <xf numFmtId="0" fontId="0" fillId="0" borderId="0" xfId="0" applyBorder="1" applyAlignment="1">
      <alignment horizontal="left"/>
    </xf>
    <xf numFmtId="0" fontId="0" fillId="0" borderId="0" xfId="0" applyAlignment="1">
      <alignment horizontal="left"/>
    </xf>
    <xf numFmtId="0" fontId="0" fillId="0" borderId="0" xfId="0" applyBorder="1" applyAlignment="1">
      <alignment horizontal="center"/>
    </xf>
    <xf numFmtId="3" fontId="10" fillId="0" borderId="0" xfId="0" applyNumberFormat="1" applyFont="1" applyAlignment="1" applyProtection="1">
      <alignment horizontal="right" wrapText="1"/>
    </xf>
    <xf numFmtId="0" fontId="10" fillId="0" borderId="0" xfId="0" applyFont="1" applyAlignment="1" applyProtection="1">
      <alignment wrapText="1"/>
    </xf>
    <xf numFmtId="49" fontId="10" fillId="0" borderId="0" xfId="0" applyNumberFormat="1" applyFont="1" applyAlignment="1" applyProtection="1">
      <alignment wrapText="1"/>
    </xf>
    <xf numFmtId="3" fontId="8" fillId="0" borderId="0" xfId="0" applyNumberFormat="1" applyFont="1" applyAlignment="1" applyProtection="1">
      <alignment horizontal="right" wrapText="1"/>
    </xf>
    <xf numFmtId="0" fontId="8" fillId="0" borderId="0" xfId="0" applyFont="1" applyAlignment="1" applyProtection="1">
      <alignment wrapText="1"/>
    </xf>
    <xf numFmtId="49" fontId="11" fillId="0" borderId="0" xfId="0" applyNumberFormat="1" applyFont="1" applyAlignment="1" applyProtection="1">
      <alignment wrapText="1"/>
    </xf>
    <xf numFmtId="0" fontId="11" fillId="0" borderId="0" xfId="0" applyFont="1" applyAlignment="1" applyProtection="1">
      <alignment wrapText="1"/>
    </xf>
    <xf numFmtId="3" fontId="10" fillId="0" borderId="0" xfId="0" applyNumberFormat="1" applyFont="1" applyBorder="1" applyAlignment="1" applyProtection="1">
      <alignment horizontal="right" wrapText="1"/>
    </xf>
    <xf numFmtId="0" fontId="10" fillId="0" borderId="0" xfId="0" applyFont="1" applyBorder="1" applyAlignment="1" applyProtection="1">
      <alignment wrapText="1"/>
    </xf>
    <xf numFmtId="49" fontId="10" fillId="0" borderId="0" xfId="0" applyNumberFormat="1" applyFont="1" applyAlignment="1" applyProtection="1">
      <alignment vertical="top" wrapText="1"/>
    </xf>
    <xf numFmtId="49" fontId="12" fillId="0" borderId="0" xfId="0" applyNumberFormat="1" applyFont="1" applyAlignment="1" applyProtection="1">
      <alignment wrapText="1"/>
    </xf>
    <xf numFmtId="0" fontId="12" fillId="0" borderId="0" xfId="0" applyFont="1" applyAlignment="1" applyProtection="1">
      <alignment wrapText="1"/>
    </xf>
    <xf numFmtId="3" fontId="12" fillId="0" borderId="0" xfId="0" applyNumberFormat="1" applyFont="1" applyBorder="1" applyAlignment="1" applyProtection="1">
      <alignment horizontal="right" wrapText="1"/>
    </xf>
    <xf numFmtId="3" fontId="11" fillId="0" borderId="0" xfId="0" applyNumberFormat="1" applyFont="1" applyAlignment="1" applyProtection="1">
      <alignment horizontal="right" wrapText="1"/>
    </xf>
    <xf numFmtId="49" fontId="8" fillId="0" borderId="0" xfId="0" applyNumberFormat="1" applyFont="1" applyAlignment="1" applyProtection="1">
      <alignment wrapText="1"/>
    </xf>
    <xf numFmtId="49" fontId="10" fillId="0" borderId="0" xfId="0" applyNumberFormat="1" applyFont="1" applyFill="1" applyAlignment="1" applyProtection="1">
      <alignment wrapText="1"/>
    </xf>
    <xf numFmtId="0" fontId="10" fillId="0" borderId="0" xfId="0" applyFont="1" applyFill="1" applyAlignment="1" applyProtection="1">
      <alignment wrapText="1"/>
    </xf>
    <xf numFmtId="3" fontId="10" fillId="0" borderId="0" xfId="0" applyNumberFormat="1" applyFont="1" applyFill="1" applyAlignment="1" applyProtection="1">
      <alignment horizontal="right" wrapText="1"/>
    </xf>
    <xf numFmtId="49" fontId="8" fillId="0" borderId="0" xfId="0" applyNumberFormat="1" applyFont="1" applyFill="1" applyAlignment="1" applyProtection="1">
      <alignment wrapText="1"/>
    </xf>
    <xf numFmtId="0" fontId="8" fillId="0" borderId="0" xfId="0" applyFont="1" applyFill="1" applyAlignment="1" applyProtection="1">
      <alignment wrapText="1"/>
    </xf>
    <xf numFmtId="3" fontId="8" fillId="0" borderId="0" xfId="0" applyNumberFormat="1" applyFont="1" applyBorder="1" applyAlignment="1" applyProtection="1">
      <alignment horizontal="right" wrapText="1"/>
    </xf>
    <xf numFmtId="0" fontId="8" fillId="0" borderId="0" xfId="0" applyFont="1" applyAlignment="1" applyProtection="1">
      <alignment horizontal="left"/>
    </xf>
    <xf numFmtId="0" fontId="10" fillId="0" borderId="0" xfId="0" applyFont="1" applyProtection="1"/>
    <xf numFmtId="3" fontId="10" fillId="0" borderId="0" xfId="0" applyNumberFormat="1" applyFont="1" applyProtection="1"/>
    <xf numFmtId="0" fontId="10" fillId="0" borderId="0" xfId="0" applyFont="1" applyBorder="1" applyProtection="1"/>
    <xf numFmtId="0" fontId="8" fillId="0" borderId="0" xfId="0" applyFont="1" applyProtection="1"/>
    <xf numFmtId="3" fontId="8" fillId="0" borderId="0" xfId="0" applyNumberFormat="1" applyFont="1" applyProtection="1"/>
    <xf numFmtId="0" fontId="10" fillId="0" borderId="0" xfId="0" applyFont="1" applyAlignment="1" applyProtection="1">
      <alignment vertical="top" wrapText="1"/>
    </xf>
    <xf numFmtId="3" fontId="9" fillId="0" borderId="0" xfId="0" applyNumberFormat="1" applyFont="1" applyFill="1" applyAlignment="1" applyProtection="1">
      <alignment horizontal="left"/>
    </xf>
    <xf numFmtId="3" fontId="13" fillId="0" borderId="0" xfId="0" applyNumberFormat="1" applyFont="1" applyFill="1" applyAlignment="1" applyProtection="1">
      <alignment horizontal="left"/>
    </xf>
    <xf numFmtId="49" fontId="11" fillId="0" borderId="0" xfId="0" applyNumberFormat="1" applyFont="1" applyAlignment="1" applyProtection="1">
      <alignment vertical="top" wrapText="1"/>
    </xf>
    <xf numFmtId="0" fontId="11" fillId="0" borderId="0" xfId="0" applyFont="1" applyAlignment="1" applyProtection="1">
      <alignment vertical="top" wrapText="1"/>
    </xf>
    <xf numFmtId="3" fontId="10" fillId="0" borderId="0" xfId="0" applyNumberFormat="1" applyFont="1" applyAlignment="1" applyProtection="1">
      <alignment horizontal="right" vertical="top" wrapText="1"/>
    </xf>
    <xf numFmtId="49" fontId="14" fillId="0" borderId="0" xfId="0" applyNumberFormat="1" applyFont="1" applyAlignment="1" applyProtection="1">
      <alignment wrapText="1"/>
    </xf>
    <xf numFmtId="0" fontId="14" fillId="0" borderId="0" xfId="0" applyFont="1" applyAlignment="1" applyProtection="1">
      <alignment wrapText="1"/>
    </xf>
    <xf numFmtId="0" fontId="0" fillId="0" borderId="0" xfId="0" applyProtection="1"/>
    <xf numFmtId="0" fontId="0" fillId="0" borderId="0" xfId="0" applyFill="1" applyProtection="1"/>
    <xf numFmtId="4" fontId="10" fillId="0" borderId="4" xfId="0" applyNumberFormat="1" applyFont="1" applyBorder="1" applyAlignment="1" applyProtection="1">
      <alignment horizontal="right" wrapText="1"/>
    </xf>
    <xf numFmtId="4" fontId="14" fillId="0" borderId="4" xfId="0" applyNumberFormat="1" applyFont="1" applyBorder="1" applyAlignment="1" applyProtection="1">
      <alignment horizontal="right" wrapText="1"/>
    </xf>
    <xf numFmtId="166" fontId="10" fillId="0" borderId="4" xfId="0" applyNumberFormat="1" applyFont="1" applyBorder="1" applyAlignment="1" applyProtection="1">
      <alignment horizontal="right" wrapText="1"/>
    </xf>
    <xf numFmtId="166" fontId="14" fillId="0" borderId="4" xfId="0" applyNumberFormat="1" applyFont="1" applyBorder="1" applyAlignment="1" applyProtection="1">
      <alignment horizontal="right" wrapText="1"/>
    </xf>
    <xf numFmtId="166" fontId="10" fillId="0" borderId="4" xfId="0" applyNumberFormat="1" applyFont="1" applyBorder="1" applyAlignment="1" applyProtection="1">
      <alignment horizontal="right" wrapText="1"/>
      <protection locked="0"/>
    </xf>
    <xf numFmtId="166" fontId="10" fillId="0" borderId="0" xfId="0" applyNumberFormat="1" applyFont="1" applyProtection="1"/>
    <xf numFmtId="166" fontId="10" fillId="0" borderId="0" xfId="0" applyNumberFormat="1" applyFont="1" applyBorder="1" applyProtection="1"/>
    <xf numFmtId="166" fontId="8" fillId="0" borderId="0" xfId="0" applyNumberFormat="1" applyFont="1" applyProtection="1"/>
    <xf numFmtId="4" fontId="0" fillId="0" borderId="4" xfId="0" applyNumberFormat="1" applyBorder="1" applyAlignment="1" applyProtection="1">
      <alignment horizontal="right"/>
    </xf>
    <xf numFmtId="4" fontId="0" fillId="0" borderId="0" xfId="0" applyNumberFormat="1" applyProtection="1"/>
    <xf numFmtId="4" fontId="0" fillId="0" borderId="0" xfId="0" applyNumberFormat="1" applyAlignment="1" applyProtection="1">
      <alignment horizontal="right"/>
    </xf>
    <xf numFmtId="166" fontId="10" fillId="0" borderId="0" xfId="0" applyNumberFormat="1" applyFont="1" applyBorder="1" applyAlignment="1" applyProtection="1">
      <alignment horizontal="right" wrapText="1"/>
    </xf>
    <xf numFmtId="0" fontId="2" fillId="0" borderId="0" xfId="0" applyFont="1" applyAlignment="1" applyProtection="1">
      <alignment wrapText="1"/>
    </xf>
    <xf numFmtId="49" fontId="2" fillId="0" borderId="0" xfId="0" applyNumberFormat="1" applyFont="1" applyAlignment="1" applyProtection="1">
      <alignment vertical="top" wrapText="1"/>
    </xf>
    <xf numFmtId="0" fontId="0" fillId="0" borderId="0" xfId="0" applyAlignment="1">
      <alignment horizontal="left"/>
    </xf>
    <xf numFmtId="0" fontId="2" fillId="0" borderId="0" xfId="0" quotePrefix="1" applyFont="1" applyAlignment="1" applyProtection="1">
      <alignment wrapText="1"/>
    </xf>
    <xf numFmtId="0" fontId="2" fillId="0" borderId="0" xfId="0" applyFont="1" applyAlignment="1" applyProtection="1">
      <alignment vertical="top" wrapText="1"/>
    </xf>
    <xf numFmtId="0" fontId="0" fillId="0" borderId="0" xfId="0" applyAlignment="1" applyProtection="1">
      <alignment horizontal="left" vertical="top" wrapText="1"/>
    </xf>
    <xf numFmtId="166" fontId="10" fillId="0" borderId="13" xfId="0" applyNumberFormat="1" applyFont="1" applyBorder="1" applyAlignment="1" applyProtection="1">
      <alignment horizontal="right"/>
    </xf>
    <xf numFmtId="166" fontId="8" fillId="0" borderId="35" xfId="0" applyNumberFormat="1" applyFont="1" applyFill="1" applyBorder="1" applyAlignment="1" applyProtection="1">
      <alignment horizontal="right" wrapText="1"/>
    </xf>
    <xf numFmtId="166" fontId="8" fillId="0" borderId="35" xfId="0" applyNumberFormat="1" applyFont="1" applyBorder="1" applyAlignment="1" applyProtection="1">
      <alignment horizontal="right" wrapText="1"/>
    </xf>
    <xf numFmtId="0" fontId="3" fillId="0" borderId="0" xfId="0" applyFont="1" applyProtection="1"/>
    <xf numFmtId="0" fontId="5" fillId="0" borderId="0" xfId="0" applyFont="1" applyProtection="1"/>
    <xf numFmtId="0" fontId="5" fillId="0" borderId="0" xfId="0" applyFont="1" applyAlignment="1" applyProtection="1"/>
    <xf numFmtId="0" fontId="7" fillId="0" borderId="1" xfId="0" applyFont="1" applyBorder="1" applyAlignment="1" applyProtection="1">
      <alignment horizontal="left"/>
    </xf>
    <xf numFmtId="0" fontId="7" fillId="0" borderId="2" xfId="0" applyFont="1" applyBorder="1" applyAlignment="1" applyProtection="1">
      <alignment horizontal="left"/>
    </xf>
    <xf numFmtId="0" fontId="7" fillId="0" borderId="3" xfId="0" applyFont="1" applyBorder="1" applyAlignment="1" applyProtection="1">
      <alignment horizontal="left"/>
    </xf>
    <xf numFmtId="0" fontId="0" fillId="0" borderId="0" xfId="0" applyBorder="1" applyAlignment="1" applyProtection="1">
      <alignment horizontal="left"/>
    </xf>
    <xf numFmtId="0" fontId="0" fillId="0" borderId="0" xfId="0" applyAlignment="1" applyProtection="1">
      <alignment horizontal="center"/>
    </xf>
    <xf numFmtId="0" fontId="0" fillId="0" borderId="0" xfId="0" applyAlignment="1" applyProtection="1">
      <alignment vertical="center"/>
    </xf>
    <xf numFmtId="0" fontId="2" fillId="0" borderId="0" xfId="0" applyFont="1" applyProtection="1"/>
    <xf numFmtId="0" fontId="6" fillId="0" borderId="0" xfId="0" applyFont="1" applyProtection="1"/>
    <xf numFmtId="4" fontId="8" fillId="0" borderId="4" xfId="0" applyNumberFormat="1" applyFont="1" applyBorder="1" applyAlignment="1" applyProtection="1">
      <alignment horizontal="right"/>
    </xf>
    <xf numFmtId="0" fontId="0" fillId="0" borderId="0" xfId="0" applyFill="1" applyAlignment="1" applyProtection="1">
      <alignment horizontal="left"/>
    </xf>
    <xf numFmtId="166" fontId="10" fillId="0" borderId="5" xfId="0" applyNumberFormat="1" applyFont="1" applyBorder="1" applyAlignment="1" applyProtection="1">
      <alignment horizontal="right" wrapText="1"/>
    </xf>
    <xf numFmtId="0" fontId="0" fillId="0" borderId="0" xfId="0" applyAlignment="1" applyProtection="1">
      <alignment horizontal="left" vertical="top"/>
    </xf>
    <xf numFmtId="0" fontId="0" fillId="0" borderId="0" xfId="0" applyAlignment="1" applyProtection="1">
      <alignment horizontal="left"/>
    </xf>
    <xf numFmtId="49" fontId="0" fillId="0" borderId="0" xfId="0" applyNumberFormat="1" applyAlignment="1" applyProtection="1">
      <alignment horizontal="left" vertical="top" wrapText="1"/>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top"/>
    </xf>
    <xf numFmtId="49" fontId="0" fillId="0" borderId="0" xfId="0" applyNumberFormat="1" applyAlignment="1" applyProtection="1">
      <alignment horizontal="left" vertical="top"/>
    </xf>
    <xf numFmtId="0" fontId="17" fillId="0" borderId="0" xfId="0" applyFont="1" applyAlignment="1" applyProtection="1">
      <alignment horizontal="left"/>
    </xf>
    <xf numFmtId="0" fontId="2" fillId="0" borderId="0" xfId="0" applyFont="1" applyAlignment="1" applyProtection="1">
      <alignment horizontal="left" vertical="top" wrapText="1"/>
    </xf>
    <xf numFmtId="49" fontId="2" fillId="0" borderId="0" xfId="0" applyNumberFormat="1" applyFont="1" applyAlignment="1" applyProtection="1">
      <alignment horizontal="left" wrapText="1"/>
    </xf>
    <xf numFmtId="49" fontId="0" fillId="0" borderId="0" xfId="0" applyNumberFormat="1" applyAlignment="1" applyProtection="1">
      <alignment horizontal="left" wrapText="1"/>
    </xf>
    <xf numFmtId="0" fontId="0" fillId="0" borderId="0" xfId="0" applyAlignment="1" applyProtection="1">
      <alignment horizontal="left" wrapText="1"/>
    </xf>
    <xf numFmtId="0" fontId="0" fillId="0" borderId="0" xfId="0" applyFill="1" applyAlignment="1" applyProtection="1">
      <alignment horizontal="left" vertical="top"/>
    </xf>
    <xf numFmtId="0" fontId="0" fillId="0" borderId="0" xfId="0" applyBorder="1" applyAlignment="1" applyProtection="1">
      <alignment horizontal="left" wrapText="1"/>
    </xf>
    <xf numFmtId="0" fontId="8" fillId="0" borderId="0" xfId="0" applyFont="1" applyBorder="1" applyAlignment="1" applyProtection="1">
      <alignment horizontal="left"/>
    </xf>
    <xf numFmtId="0" fontId="11" fillId="0" borderId="0" xfId="0" applyFont="1" applyBorder="1" applyAlignment="1" applyProtection="1">
      <alignment horizontal="left"/>
    </xf>
    <xf numFmtId="0" fontId="0" fillId="0" borderId="0" xfId="0" applyBorder="1" applyAlignment="1" applyProtection="1">
      <alignment horizontal="center"/>
    </xf>
    <xf numFmtId="0" fontId="2" fillId="0" borderId="0" xfId="0" applyFont="1" applyAlignment="1" applyProtection="1">
      <alignment horizontal="left"/>
    </xf>
    <xf numFmtId="0" fontId="0" fillId="0" borderId="0" xfId="0" applyAlignment="1" applyProtection="1">
      <alignment horizontal="left"/>
    </xf>
    <xf numFmtId="166" fontId="10" fillId="0" borderId="4" xfId="0" applyNumberFormat="1" applyFont="1" applyBorder="1" applyAlignment="1" applyProtection="1">
      <alignment horizontal="right" vertical="top" wrapText="1"/>
    </xf>
    <xf numFmtId="0" fontId="21" fillId="0" borderId="0" xfId="0" applyFont="1" applyAlignment="1" applyProtection="1">
      <alignment wrapText="1"/>
    </xf>
    <xf numFmtId="9" fontId="21" fillId="0" borderId="0" xfId="0" applyNumberFormat="1" applyFont="1" applyProtection="1"/>
    <xf numFmtId="0" fontId="21" fillId="0" borderId="0" xfId="0" applyFont="1" applyBorder="1" applyProtection="1"/>
    <xf numFmtId="0" fontId="21" fillId="0" borderId="0" xfId="0" applyFont="1" applyProtection="1"/>
    <xf numFmtId="166" fontId="22" fillId="0" borderId="0" xfId="0" applyNumberFormat="1" applyFont="1" applyProtection="1"/>
    <xf numFmtId="0" fontId="0" fillId="0" borderId="0" xfId="0" applyAlignment="1" applyProtection="1">
      <alignment horizontal="left"/>
    </xf>
    <xf numFmtId="3" fontId="10" fillId="0" borderId="0" xfId="0" applyNumberFormat="1" applyFont="1" applyAlignment="1" applyProtection="1">
      <alignment horizontal="right" wrapText="1"/>
      <protection locked="0"/>
    </xf>
    <xf numFmtId="0" fontId="25" fillId="0" borderId="0" xfId="2" applyFont="1" applyProtection="1"/>
    <xf numFmtId="0" fontId="0" fillId="0" borderId="0" xfId="0" applyProtection="1">
      <protection locked="0"/>
    </xf>
    <xf numFmtId="49" fontId="2" fillId="0" borderId="0" xfId="0" applyNumberFormat="1" applyFont="1" applyAlignment="1" applyProtection="1"/>
    <xf numFmtId="0" fontId="29" fillId="0" borderId="0" xfId="0" applyNumberFormat="1" applyFont="1" applyBorder="1" applyAlignment="1" applyProtection="1"/>
    <xf numFmtId="0" fontId="6" fillId="0" borderId="0" xfId="0" applyFont="1" applyAlignment="1" applyProtection="1">
      <alignment horizontal="left"/>
    </xf>
    <xf numFmtId="0" fontId="12" fillId="0" borderId="0" xfId="0" applyFont="1" applyProtection="1"/>
    <xf numFmtId="166" fontId="2" fillId="0" borderId="4" xfId="0" applyNumberFormat="1" applyFont="1" applyBorder="1" applyAlignment="1" applyProtection="1">
      <alignment horizontal="right" wrapText="1"/>
      <protection locked="0"/>
    </xf>
    <xf numFmtId="0" fontId="31" fillId="2" borderId="0" xfId="3" applyFont="1" applyFill="1" applyAlignment="1" applyProtection="1">
      <alignment horizontal="center" vertical="center" wrapText="1"/>
      <protection locked="0"/>
    </xf>
    <xf numFmtId="0" fontId="0" fillId="0" borderId="0" xfId="0" applyBorder="1" applyAlignment="1" applyProtection="1">
      <alignment vertical="top" wrapText="1"/>
    </xf>
    <xf numFmtId="0" fontId="0" fillId="0" borderId="0" xfId="0" applyAlignment="1" applyProtection="1">
      <alignment horizontal="right"/>
    </xf>
    <xf numFmtId="0" fontId="0" fillId="0" borderId="0" xfId="0" applyAlignment="1" applyProtection="1"/>
    <xf numFmtId="0" fontId="0" fillId="0" borderId="0" xfId="0" applyBorder="1" applyAlignment="1" applyProtection="1"/>
    <xf numFmtId="0" fontId="15" fillId="0" borderId="0" xfId="0" applyFont="1" applyFill="1" applyBorder="1" applyAlignment="1" applyProtection="1"/>
    <xf numFmtId="0" fontId="0" fillId="0" borderId="0" xfId="0" applyFill="1" applyBorder="1" applyAlignment="1" applyProtection="1"/>
    <xf numFmtId="0" fontId="0" fillId="0" borderId="0" xfId="0" applyAlignment="1" applyProtection="1">
      <alignment vertical="top"/>
    </xf>
    <xf numFmtId="0" fontId="6" fillId="0" borderId="0" xfId="0" applyFont="1" applyFill="1" applyAlignment="1" applyProtection="1">
      <alignment horizontal="left"/>
    </xf>
    <xf numFmtId="0" fontId="2" fillId="0" borderId="0" xfId="0" applyFont="1" applyFill="1" applyProtection="1"/>
    <xf numFmtId="0" fontId="9" fillId="0" borderId="0" xfId="0" applyFont="1" applyProtection="1"/>
    <xf numFmtId="0" fontId="0" fillId="0" borderId="0" xfId="0" applyFill="1" applyBorder="1" applyAlignment="1" applyProtection="1">
      <alignment horizontal="left"/>
    </xf>
    <xf numFmtId="0" fontId="0" fillId="0" borderId="0" xfId="0" applyFill="1" applyAlignment="1" applyProtection="1">
      <alignment horizontal="right"/>
    </xf>
    <xf numFmtId="0" fontId="0" fillId="0" borderId="0" xfId="0" applyFill="1" applyBorder="1" applyAlignment="1" applyProtection="1">
      <alignment horizontal="right"/>
    </xf>
    <xf numFmtId="0" fontId="0" fillId="0" borderId="14" xfId="0" applyBorder="1" applyProtection="1"/>
    <xf numFmtId="0" fontId="0" fillId="0" borderId="13" xfId="0" applyFill="1" applyBorder="1" applyAlignment="1" applyProtection="1">
      <alignment horizontal="left"/>
    </xf>
    <xf numFmtId="14" fontId="0" fillId="0" borderId="13" xfId="0" applyNumberFormat="1" applyFill="1" applyBorder="1" applyAlignment="1" applyProtection="1">
      <alignment horizontal="left"/>
    </xf>
    <xf numFmtId="0" fontId="0" fillId="0" borderId="0" xfId="0" applyFill="1" applyBorder="1" applyProtection="1"/>
    <xf numFmtId="164" fontId="0" fillId="0" borderId="0" xfId="0" applyNumberFormat="1" applyBorder="1" applyAlignment="1" applyProtection="1">
      <alignment horizontal="left"/>
    </xf>
    <xf numFmtId="49" fontId="7" fillId="0" borderId="0" xfId="0" applyNumberFormat="1" applyFont="1" applyFill="1" applyAlignment="1" applyProtection="1">
      <alignment horizontal="right"/>
    </xf>
    <xf numFmtId="0" fontId="8" fillId="0" borderId="31" xfId="0" applyFont="1" applyBorder="1" applyAlignment="1" applyProtection="1">
      <alignment vertical="center"/>
    </xf>
    <xf numFmtId="0" fontId="8" fillId="0" borderId="8" xfId="0" applyFont="1" applyBorder="1" applyAlignment="1" applyProtection="1">
      <alignment vertical="center"/>
    </xf>
    <xf numFmtId="0" fontId="8" fillId="0" borderId="9" xfId="0" applyFont="1" applyBorder="1" applyAlignment="1" applyProtection="1">
      <alignment vertical="center"/>
    </xf>
    <xf numFmtId="0" fontId="8" fillId="0" borderId="0" xfId="0" applyFont="1" applyBorder="1" applyAlignment="1" applyProtection="1">
      <alignment vertical="center"/>
    </xf>
    <xf numFmtId="0" fontId="0" fillId="0" borderId="0" xfId="0" applyBorder="1" applyAlignment="1" applyProtection="1">
      <alignment horizontal="center" wrapText="1"/>
    </xf>
    <xf numFmtId="3" fontId="0" fillId="0" borderId="0" xfId="0" applyNumberFormat="1" applyBorder="1" applyAlignment="1" applyProtection="1">
      <alignment horizontal="center"/>
    </xf>
    <xf numFmtId="0" fontId="0" fillId="0" borderId="13" xfId="0" applyBorder="1" applyAlignment="1" applyProtection="1">
      <alignment vertical="top" wrapText="1"/>
    </xf>
    <xf numFmtId="0" fontId="26" fillId="2" borderId="0" xfId="4" applyFont="1" applyFill="1" applyProtection="1"/>
    <xf numFmtId="0" fontId="32" fillId="2" borderId="0" xfId="5" applyFont="1" applyFill="1" applyBorder="1" applyProtection="1"/>
    <xf numFmtId="14" fontId="33" fillId="2" borderId="0" xfId="5" applyNumberFormat="1" applyFont="1" applyFill="1" applyBorder="1" applyProtection="1"/>
    <xf numFmtId="0" fontId="32" fillId="2" borderId="0" xfId="5" applyFont="1" applyFill="1" applyProtection="1"/>
    <xf numFmtId="0" fontId="26" fillId="0" borderId="0" xfId="4" applyFont="1" applyProtection="1"/>
    <xf numFmtId="0" fontId="17" fillId="2" borderId="0" xfId="4" applyFont="1" applyFill="1" applyBorder="1" applyAlignment="1" applyProtection="1">
      <alignment vertical="center"/>
    </xf>
    <xf numFmtId="0" fontId="2" fillId="2" borderId="0" xfId="4" applyFont="1" applyFill="1" applyBorder="1" applyAlignment="1" applyProtection="1">
      <alignment vertical="center"/>
    </xf>
    <xf numFmtId="0" fontId="1" fillId="2" borderId="0" xfId="5" applyFill="1" applyProtection="1"/>
    <xf numFmtId="0" fontId="4" fillId="0" borderId="16" xfId="5" applyFont="1" applyBorder="1" applyAlignment="1" applyProtection="1">
      <alignment horizontal="left"/>
    </xf>
    <xf numFmtId="0" fontId="1" fillId="2" borderId="5" xfId="5" applyFill="1" applyBorder="1" applyProtection="1"/>
    <xf numFmtId="0" fontId="1" fillId="2" borderId="13" xfId="5" applyFill="1" applyBorder="1" applyProtection="1"/>
    <xf numFmtId="0" fontId="26" fillId="2" borderId="5" xfId="4" applyFont="1" applyFill="1" applyBorder="1" applyProtection="1"/>
    <xf numFmtId="0" fontId="4" fillId="2" borderId="5" xfId="5" applyFont="1" applyFill="1" applyBorder="1" applyAlignment="1" applyProtection="1">
      <alignment horizontal="right"/>
    </xf>
    <xf numFmtId="0" fontId="27" fillId="9" borderId="17" xfId="5" applyFont="1" applyFill="1" applyBorder="1" applyProtection="1"/>
    <xf numFmtId="0" fontId="4" fillId="0" borderId="16" xfId="5" applyFont="1" applyBorder="1" applyProtection="1"/>
    <xf numFmtId="0" fontId="4" fillId="2" borderId="5" xfId="5" applyFont="1" applyFill="1" applyBorder="1" applyProtection="1"/>
    <xf numFmtId="0" fontId="27" fillId="2" borderId="5" xfId="4" applyFont="1" applyFill="1" applyBorder="1" applyAlignment="1" applyProtection="1">
      <alignment horizontal="right"/>
    </xf>
    <xf numFmtId="0" fontId="34" fillId="2" borderId="0" xfId="4" applyFont="1" applyFill="1" applyAlignment="1" applyProtection="1">
      <alignment horizontal="center" vertical="center" wrapText="1"/>
    </xf>
    <xf numFmtId="0" fontId="34" fillId="0" borderId="0" xfId="4" applyFont="1" applyAlignment="1" applyProtection="1">
      <alignment horizontal="center" vertical="center" wrapText="1"/>
    </xf>
    <xf numFmtId="0" fontId="26" fillId="0" borderId="4" xfId="4" applyFont="1" applyBorder="1" applyAlignment="1" applyProtection="1">
      <alignment horizontal="center" vertical="center" wrapText="1"/>
    </xf>
    <xf numFmtId="0" fontId="26" fillId="2" borderId="0" xfId="4" applyFont="1" applyFill="1" applyAlignment="1" applyProtection="1">
      <alignment wrapText="1"/>
    </xf>
    <xf numFmtId="0" fontId="26" fillId="8" borderId="4" xfId="4" applyFont="1" applyFill="1" applyBorder="1" applyAlignment="1" applyProtection="1">
      <alignment vertical="center" wrapText="1"/>
      <protection locked="0"/>
    </xf>
    <xf numFmtId="14" fontId="26" fillId="8" borderId="4" xfId="4" applyNumberFormat="1" applyFont="1" applyFill="1" applyBorder="1" applyAlignment="1" applyProtection="1">
      <alignment horizontal="center" vertical="center" wrapText="1"/>
      <protection locked="0"/>
    </xf>
    <xf numFmtId="2" fontId="26" fillId="8" borderId="4" xfId="4" applyNumberFormat="1" applyFont="1" applyFill="1" applyBorder="1" applyAlignment="1" applyProtection="1">
      <alignment horizontal="center" vertical="center" wrapText="1"/>
      <protection locked="0"/>
    </xf>
    <xf numFmtId="4" fontId="5" fillId="0" borderId="16" xfId="4" applyNumberFormat="1" applyFont="1" applyFill="1" applyBorder="1" applyAlignment="1" applyProtection="1">
      <alignment horizontal="center" vertical="center" wrapText="1"/>
    </xf>
    <xf numFmtId="44" fontId="26" fillId="8" borderId="4" xfId="6" applyFont="1" applyFill="1" applyBorder="1" applyAlignment="1" applyProtection="1">
      <alignment horizontal="center" vertical="center" wrapText="1"/>
      <protection locked="0"/>
    </xf>
    <xf numFmtId="14" fontId="26" fillId="8" borderId="4" xfId="6" applyNumberFormat="1" applyFont="1" applyFill="1" applyBorder="1" applyAlignment="1" applyProtection="1">
      <alignment horizontal="center" vertical="center" wrapText="1"/>
      <protection locked="0"/>
    </xf>
    <xf numFmtId="2" fontId="26" fillId="0" borderId="4" xfId="6" applyNumberFormat="1" applyFont="1" applyFill="1" applyBorder="1" applyAlignment="1" applyProtection="1">
      <alignment horizontal="center" vertical="center" wrapText="1"/>
    </xf>
    <xf numFmtId="0" fontId="26" fillId="0" borderId="0" xfId="4" applyFont="1" applyFill="1" applyProtection="1"/>
    <xf numFmtId="4" fontId="5" fillId="0" borderId="4" xfId="4" applyNumberFormat="1" applyFont="1" applyFill="1" applyBorder="1" applyAlignment="1" applyProtection="1">
      <alignment horizontal="center" vertical="center" wrapText="1"/>
    </xf>
    <xf numFmtId="4" fontId="26" fillId="0" borderId="4" xfId="4" applyNumberFormat="1" applyFont="1" applyFill="1" applyBorder="1" applyAlignment="1" applyProtection="1">
      <alignment horizontal="center" vertical="center" wrapText="1"/>
    </xf>
    <xf numFmtId="44" fontId="26" fillId="0" borderId="4" xfId="4" applyNumberFormat="1" applyFont="1" applyFill="1" applyBorder="1" applyAlignment="1" applyProtection="1">
      <alignment horizontal="center" vertical="center" wrapText="1"/>
    </xf>
    <xf numFmtId="44" fontId="26" fillId="2" borderId="0" xfId="4" applyNumberFormat="1" applyFont="1" applyFill="1" applyAlignment="1" applyProtection="1">
      <alignment wrapText="1"/>
    </xf>
    <xf numFmtId="0" fontId="26" fillId="0" borderId="0" xfId="4" applyFont="1" applyAlignment="1" applyProtection="1">
      <alignment wrapText="1"/>
    </xf>
    <xf numFmtId="0" fontId="25" fillId="2" borderId="0" xfId="4" applyFont="1" applyFill="1" applyAlignment="1" applyProtection="1">
      <alignment vertical="center"/>
    </xf>
    <xf numFmtId="0" fontId="5" fillId="2" borderId="0" xfId="4" applyFont="1" applyFill="1" applyProtection="1"/>
    <xf numFmtId="0" fontId="2" fillId="0" borderId="4" xfId="5" applyFont="1" applyBorder="1" applyAlignment="1" applyProtection="1">
      <alignment horizontal="center" vertical="center"/>
    </xf>
    <xf numFmtId="0" fontId="26" fillId="0" borderId="0" xfId="4" applyFont="1" applyAlignment="1" applyProtection="1">
      <alignment horizontal="center" vertical="center"/>
    </xf>
    <xf numFmtId="3" fontId="24" fillId="0" borderId="4" xfId="5" applyNumberFormat="1" applyFont="1" applyBorder="1" applyAlignment="1" applyProtection="1">
      <alignment horizontal="center" vertical="center"/>
    </xf>
    <xf numFmtId="0" fontId="27" fillId="0" borderId="0" xfId="4" applyFont="1" applyAlignment="1" applyProtection="1">
      <alignment horizontal="center" vertical="center"/>
    </xf>
    <xf numFmtId="44" fontId="19" fillId="0" borderId="4" xfId="5" applyNumberFormat="1" applyFont="1" applyBorder="1" applyAlignment="1" applyProtection="1">
      <alignment horizontal="center" vertical="center"/>
    </xf>
    <xf numFmtId="49" fontId="35" fillId="2" borderId="0" xfId="4" applyNumberFormat="1" applyFont="1" applyFill="1" applyProtection="1"/>
    <xf numFmtId="0" fontId="2" fillId="7" borderId="4" xfId="5" applyFont="1" applyFill="1" applyBorder="1" applyAlignment="1" applyProtection="1">
      <alignment horizontal="center" vertical="center"/>
      <protection locked="0"/>
    </xf>
    <xf numFmtId="4" fontId="8" fillId="7" borderId="12" xfId="5" applyNumberFormat="1" applyFont="1" applyFill="1" applyBorder="1" applyAlignment="1" applyProtection="1">
      <alignment horizontal="center" vertical="center"/>
      <protection locked="0"/>
    </xf>
    <xf numFmtId="4" fontId="8" fillId="7" borderId="4" xfId="5" applyNumberFormat="1" applyFont="1" applyFill="1" applyBorder="1" applyAlignment="1" applyProtection="1">
      <alignment horizontal="center" vertical="center"/>
      <protection locked="0"/>
    </xf>
    <xf numFmtId="0" fontId="2" fillId="0" borderId="11" xfId="5" applyFont="1" applyBorder="1" applyAlignment="1" applyProtection="1">
      <alignment horizontal="center" vertical="center"/>
    </xf>
    <xf numFmtId="0" fontId="2" fillId="7" borderId="11" xfId="5" applyFont="1" applyFill="1" applyBorder="1" applyAlignment="1" applyProtection="1">
      <alignment horizontal="center" vertical="center"/>
      <protection locked="0"/>
    </xf>
    <xf numFmtId="4" fontId="8" fillId="7" borderId="11" xfId="5" applyNumberFormat="1" applyFont="1" applyFill="1" applyBorder="1" applyAlignment="1" applyProtection="1">
      <alignment horizontal="center" vertical="center"/>
      <protection locked="0"/>
    </xf>
    <xf numFmtId="0" fontId="26" fillId="2" borderId="0" xfId="4" applyFont="1" applyFill="1" applyAlignment="1" applyProtection="1">
      <alignment vertical="center"/>
    </xf>
    <xf numFmtId="0" fontId="5" fillId="2" borderId="0" xfId="4" applyFont="1" applyFill="1" applyAlignment="1" applyProtection="1">
      <alignment vertical="center"/>
    </xf>
    <xf numFmtId="0" fontId="26" fillId="0" borderId="0" xfId="4" applyFont="1" applyAlignment="1" applyProtection="1">
      <alignment vertical="center"/>
    </xf>
    <xf numFmtId="0" fontId="36" fillId="2" borderId="0" xfId="4" applyFont="1" applyFill="1" applyAlignment="1" applyProtection="1">
      <alignment vertical="center"/>
    </xf>
    <xf numFmtId="0" fontId="37" fillId="0" borderId="0" xfId="4" applyFont="1" applyProtection="1"/>
    <xf numFmtId="0" fontId="26" fillId="2" borderId="0" xfId="5" applyFont="1" applyFill="1" applyProtection="1"/>
    <xf numFmtId="0" fontId="32" fillId="2" borderId="0" xfId="5" applyFont="1" applyFill="1" applyAlignment="1" applyProtection="1">
      <alignment vertical="center"/>
    </xf>
    <xf numFmtId="0" fontId="26" fillId="0" borderId="0" xfId="5" applyFont="1" applyProtection="1"/>
    <xf numFmtId="0" fontId="39" fillId="2" borderId="0" xfId="5" applyFont="1" applyFill="1" applyAlignment="1" applyProtection="1">
      <alignment vertical="center"/>
    </xf>
    <xf numFmtId="0" fontId="26" fillId="2" borderId="0" xfId="5" applyFont="1" applyFill="1" applyAlignment="1" applyProtection="1">
      <alignment horizontal="left"/>
    </xf>
    <xf numFmtId="0" fontId="40" fillId="2" borderId="0" xfId="5" applyFont="1" applyFill="1" applyAlignment="1" applyProtection="1">
      <alignment horizontal="left" vertical="center" indent="5"/>
    </xf>
    <xf numFmtId="0" fontId="40" fillId="2" borderId="0" xfId="5" applyFont="1" applyFill="1" applyAlignment="1" applyProtection="1">
      <alignment vertical="center"/>
    </xf>
    <xf numFmtId="0" fontId="40" fillId="2" borderId="0" xfId="5" applyFont="1" applyFill="1" applyProtection="1"/>
    <xf numFmtId="0" fontId="42" fillId="2" borderId="0" xfId="7" applyFont="1" applyFill="1" applyProtection="1"/>
    <xf numFmtId="0" fontId="40" fillId="0" borderId="0" xfId="5" applyFont="1" applyAlignment="1" applyProtection="1">
      <alignment vertical="center"/>
    </xf>
    <xf numFmtId="0" fontId="2" fillId="2" borderId="0" xfId="5" applyFont="1" applyFill="1" applyAlignment="1" applyProtection="1">
      <alignment vertical="center"/>
    </xf>
    <xf numFmtId="0" fontId="5" fillId="2" borderId="0" xfId="5" applyFont="1" applyFill="1" applyProtection="1"/>
    <xf numFmtId="0" fontId="2" fillId="0" borderId="0" xfId="5" applyFont="1" applyAlignment="1" applyProtection="1">
      <alignment vertical="center"/>
    </xf>
    <xf numFmtId="0" fontId="5" fillId="0" borderId="0" xfId="5" applyFont="1" applyProtection="1"/>
    <xf numFmtId="0" fontId="39" fillId="0" borderId="0" xfId="5" applyFont="1" applyAlignment="1" applyProtection="1">
      <alignment vertical="center"/>
    </xf>
    <xf numFmtId="0" fontId="43" fillId="2" borderId="0" xfId="5" applyFont="1" applyFill="1" applyProtection="1"/>
    <xf numFmtId="0" fontId="44" fillId="2" borderId="0" xfId="5" applyFont="1" applyFill="1" applyProtection="1"/>
    <xf numFmtId="0" fontId="45" fillId="2" borderId="0" xfId="5" applyFont="1" applyFill="1" applyProtection="1"/>
    <xf numFmtId="0" fontId="34" fillId="2" borderId="0" xfId="5" applyFont="1" applyFill="1" applyProtection="1"/>
    <xf numFmtId="0" fontId="34" fillId="2" borderId="4" xfId="5" applyFont="1" applyFill="1" applyBorder="1" applyAlignment="1" applyProtection="1">
      <alignment horizontal="center" vertical="center" wrapText="1"/>
    </xf>
    <xf numFmtId="14" fontId="34" fillId="8" borderId="4" xfId="5" applyNumberFormat="1" applyFont="1" applyFill="1" applyBorder="1" applyAlignment="1" applyProtection="1">
      <alignment horizontal="center" vertical="center" wrapText="1"/>
      <protection locked="0"/>
    </xf>
    <xf numFmtId="14" fontId="34" fillId="8" borderId="4" xfId="6" applyNumberFormat="1" applyFont="1" applyFill="1" applyBorder="1" applyAlignment="1" applyProtection="1">
      <alignment horizontal="center" vertical="center" wrapText="1"/>
      <protection locked="0"/>
    </xf>
    <xf numFmtId="2" fontId="34" fillId="2" borderId="4" xfId="6" applyNumberFormat="1" applyFont="1" applyFill="1" applyBorder="1" applyAlignment="1" applyProtection="1">
      <alignment horizontal="center" vertical="center" wrapText="1"/>
    </xf>
    <xf numFmtId="10" fontId="34" fillId="2" borderId="4" xfId="8" applyNumberFormat="1" applyFont="1" applyFill="1" applyBorder="1" applyAlignment="1" applyProtection="1">
      <alignment horizontal="center" vertical="center" wrapText="1"/>
    </xf>
    <xf numFmtId="0" fontId="34" fillId="8" borderId="4" xfId="5" applyFont="1" applyFill="1" applyBorder="1" applyAlignment="1" applyProtection="1">
      <alignment horizontal="center" vertical="center"/>
      <protection locked="0"/>
    </xf>
    <xf numFmtId="1" fontId="34" fillId="8" borderId="4" xfId="5" applyNumberFormat="1" applyFont="1" applyFill="1" applyBorder="1" applyAlignment="1" applyProtection="1">
      <alignment horizontal="center" vertical="center"/>
      <protection locked="0"/>
    </xf>
    <xf numFmtId="2" fontId="34" fillId="2" borderId="4" xfId="5" applyNumberFormat="1" applyFont="1" applyFill="1" applyBorder="1" applyAlignment="1" applyProtection="1">
      <alignment horizontal="center" vertical="center"/>
    </xf>
    <xf numFmtId="0" fontId="26" fillId="0" borderId="0" xfId="5" applyFont="1" applyFill="1" applyProtection="1"/>
    <xf numFmtId="0" fontId="32" fillId="0" borderId="0" xfId="5" applyFont="1" applyBorder="1" applyProtection="1"/>
    <xf numFmtId="0" fontId="32" fillId="0" borderId="0" xfId="5" applyFont="1" applyProtection="1"/>
    <xf numFmtId="0" fontId="17" fillId="0" borderId="0" xfId="1" applyFont="1" applyBorder="1" applyAlignment="1" applyProtection="1">
      <alignment vertical="center"/>
    </xf>
    <xf numFmtId="0" fontId="2" fillId="0" borderId="0" xfId="1" applyFont="1" applyBorder="1" applyAlignment="1" applyProtection="1">
      <alignment vertical="center"/>
    </xf>
    <xf numFmtId="0" fontId="1" fillId="0" borderId="0" xfId="5" applyProtection="1"/>
    <xf numFmtId="0" fontId="4" fillId="0" borderId="16" xfId="2" applyFont="1" applyBorder="1" applyAlignment="1" applyProtection="1">
      <alignment horizontal="left" vertical="center"/>
    </xf>
    <xf numFmtId="0" fontId="4" fillId="0" borderId="5" xfId="2" applyFont="1" applyBorder="1" applyAlignment="1" applyProtection="1">
      <alignment horizontal="left" vertical="center"/>
    </xf>
    <xf numFmtId="0" fontId="4" fillId="3" borderId="17" xfId="2" applyFont="1" applyFill="1" applyBorder="1" applyAlignment="1" applyProtection="1">
      <alignment horizontal="center" vertical="center"/>
      <protection locked="0"/>
    </xf>
    <xf numFmtId="0" fontId="4" fillId="0" borderId="16" xfId="2" applyFont="1" applyBorder="1" applyProtection="1"/>
    <xf numFmtId="0" fontId="4" fillId="0" borderId="5" xfId="2" applyFont="1" applyBorder="1" applyAlignment="1" applyProtection="1">
      <alignment horizontal="right"/>
    </xf>
    <xf numFmtId="0" fontId="4" fillId="0" borderId="5" xfId="2" applyFont="1" applyBorder="1" applyAlignment="1" applyProtection="1">
      <alignment horizontal="left"/>
    </xf>
    <xf numFmtId="0" fontId="2" fillId="0" borderId="18" xfId="2" applyFont="1" applyBorder="1" applyAlignment="1" applyProtection="1">
      <alignment horizontal="center" vertical="center"/>
    </xf>
    <xf numFmtId="0" fontId="2" fillId="0" borderId="19" xfId="2" applyFont="1" applyBorder="1" applyAlignment="1" applyProtection="1">
      <alignment horizontal="center" vertical="center"/>
    </xf>
    <xf numFmtId="0" fontId="2" fillId="0" borderId="18" xfId="2" applyFont="1" applyBorder="1" applyAlignment="1" applyProtection="1">
      <alignment horizontal="center" vertical="center" wrapText="1"/>
    </xf>
    <xf numFmtId="0" fontId="2" fillId="0" borderId="11" xfId="2" applyFont="1" applyBorder="1" applyAlignment="1" applyProtection="1">
      <alignment horizontal="center" vertical="center" wrapText="1"/>
    </xf>
    <xf numFmtId="0" fontId="2" fillId="0" borderId="0" xfId="2" applyFont="1" applyAlignment="1" applyProtection="1">
      <alignment horizontal="center" vertical="center"/>
    </xf>
    <xf numFmtId="4" fontId="5" fillId="3" borderId="4" xfId="2" applyNumberFormat="1" applyFont="1" applyFill="1" applyBorder="1" applyAlignment="1" applyProtection="1">
      <alignment horizontal="center" vertical="center"/>
      <protection locked="0"/>
    </xf>
    <xf numFmtId="0" fontId="5" fillId="3" borderId="4" xfId="2" applyFont="1" applyFill="1" applyBorder="1" applyAlignment="1" applyProtection="1">
      <alignment horizontal="center" vertical="center"/>
      <protection locked="0"/>
    </xf>
    <xf numFmtId="4" fontId="5" fillId="0" borderId="4" xfId="2" applyNumberFormat="1" applyFont="1" applyBorder="1" applyAlignment="1" applyProtection="1">
      <alignment horizontal="center" vertical="center"/>
    </xf>
    <xf numFmtId="167" fontId="19" fillId="0" borderId="0" xfId="1" applyNumberFormat="1" applyFont="1" applyProtection="1"/>
    <xf numFmtId="0" fontId="5" fillId="0" borderId="0" xfId="2" applyFont="1" applyProtection="1"/>
    <xf numFmtId="0" fontId="5" fillId="0" borderId="0" xfId="1" applyFont="1" applyProtection="1"/>
    <xf numFmtId="0" fontId="5" fillId="0" borderId="4" xfId="1" applyFont="1" applyBorder="1" applyAlignment="1" applyProtection="1">
      <alignment horizontal="right"/>
    </xf>
    <xf numFmtId="0" fontId="5" fillId="3" borderId="16" xfId="1" applyFont="1" applyFill="1" applyBorder="1" applyProtection="1">
      <protection locked="0"/>
    </xf>
    <xf numFmtId="4" fontId="19" fillId="0" borderId="35" xfId="1" applyNumberFormat="1" applyFont="1" applyBorder="1" applyAlignment="1" applyProtection="1"/>
    <xf numFmtId="0" fontId="5" fillId="3" borderId="4" xfId="1" applyFont="1" applyFill="1" applyBorder="1" applyProtection="1">
      <protection locked="0"/>
    </xf>
    <xf numFmtId="4" fontId="5" fillId="3" borderId="12" xfId="1" applyNumberFormat="1" applyFont="1" applyFill="1" applyBorder="1" applyAlignment="1" applyProtection="1">
      <protection locked="0"/>
    </xf>
    <xf numFmtId="4" fontId="5" fillId="3" borderId="4" xfId="1" applyNumberFormat="1" applyFont="1" applyFill="1" applyBorder="1" applyAlignment="1" applyProtection="1">
      <protection locked="0"/>
    </xf>
    <xf numFmtId="0" fontId="5" fillId="9" borderId="0" xfId="1" applyFont="1" applyFill="1" applyBorder="1" applyAlignment="1" applyProtection="1">
      <alignment horizontal="left"/>
    </xf>
    <xf numFmtId="4" fontId="5" fillId="3" borderId="11" xfId="1" applyNumberFormat="1" applyFont="1" applyFill="1" applyBorder="1" applyAlignment="1" applyProtection="1">
      <protection locked="0"/>
    </xf>
    <xf numFmtId="4" fontId="19" fillId="0" borderId="35" xfId="1" applyNumberFormat="1" applyFont="1" applyBorder="1" applyProtection="1"/>
    <xf numFmtId="167" fontId="8" fillId="0" borderId="0" xfId="1" applyNumberFormat="1" applyFont="1" applyProtection="1"/>
    <xf numFmtId="0" fontId="2" fillId="0" borderId="0" xfId="2" applyFont="1" applyProtection="1"/>
    <xf numFmtId="0" fontId="2" fillId="0" borderId="0" xfId="1" applyFont="1" applyBorder="1" applyAlignment="1" applyProtection="1">
      <alignment horizontal="center"/>
    </xf>
    <xf numFmtId="4" fontId="8" fillId="0" borderId="0" xfId="1" applyNumberFormat="1" applyFont="1" applyBorder="1" applyProtection="1"/>
    <xf numFmtId="0" fontId="9" fillId="0" borderId="0" xfId="2" applyFont="1" applyAlignment="1" applyProtection="1">
      <alignment horizontal="left"/>
    </xf>
    <xf numFmtId="0" fontId="9" fillId="0" borderId="0" xfId="2" applyNumberFormat="1" applyFont="1" applyAlignment="1" applyProtection="1">
      <alignment horizontal="left"/>
    </xf>
    <xf numFmtId="0" fontId="9" fillId="0" borderId="0" xfId="2" applyFont="1" applyProtection="1"/>
    <xf numFmtId="0" fontId="2" fillId="0" borderId="5" xfId="1" applyFont="1" applyBorder="1" applyAlignment="1" applyProtection="1"/>
    <xf numFmtId="0" fontId="46" fillId="3" borderId="17" xfId="2" applyFont="1" applyFill="1" applyBorder="1" applyProtection="1">
      <protection locked="0"/>
    </xf>
    <xf numFmtId="0" fontId="46" fillId="0" borderId="14" xfId="2" applyFont="1" applyBorder="1" applyProtection="1"/>
    <xf numFmtId="4" fontId="5" fillId="3" borderId="4" xfId="2" applyNumberFormat="1" applyFont="1" applyFill="1" applyBorder="1" applyAlignment="1" applyProtection="1">
      <alignment vertical="center"/>
      <protection locked="0"/>
    </xf>
    <xf numFmtId="14" fontId="5" fillId="3" borderId="4" xfId="2" applyNumberFormat="1" applyFont="1" applyFill="1" applyBorder="1" applyAlignment="1" applyProtection="1">
      <alignment horizontal="center" vertical="center"/>
      <protection locked="0"/>
    </xf>
    <xf numFmtId="3" fontId="5" fillId="3" borderId="4" xfId="2" applyNumberFormat="1" applyFont="1" applyFill="1" applyBorder="1" applyAlignment="1" applyProtection="1">
      <alignment horizontal="center" vertical="center"/>
      <protection locked="0"/>
    </xf>
    <xf numFmtId="4" fontId="5" fillId="0" borderId="4" xfId="2" applyNumberFormat="1" applyFont="1" applyBorder="1" applyAlignment="1" applyProtection="1">
      <alignment vertical="center"/>
    </xf>
    <xf numFmtId="9" fontId="5" fillId="3" borderId="4" xfId="2" applyNumberFormat="1" applyFont="1" applyFill="1" applyBorder="1" applyAlignment="1" applyProtection="1">
      <alignment horizontal="center" vertical="center"/>
      <protection locked="0"/>
    </xf>
    <xf numFmtId="4" fontId="5" fillId="3" borderId="6" xfId="2" applyNumberFormat="1" applyFont="1" applyFill="1" applyBorder="1" applyAlignment="1" applyProtection="1">
      <alignment vertical="center"/>
      <protection locked="0"/>
    </xf>
    <xf numFmtId="14" fontId="5" fillId="3" borderId="6" xfId="2" applyNumberFormat="1" applyFont="1" applyFill="1" applyBorder="1" applyAlignment="1" applyProtection="1">
      <alignment horizontal="center" vertical="center"/>
      <protection locked="0"/>
    </xf>
    <xf numFmtId="3" fontId="5" fillId="3" borderId="6" xfId="2" applyNumberFormat="1" applyFont="1" applyFill="1" applyBorder="1" applyAlignment="1" applyProtection="1">
      <alignment horizontal="center" vertical="center"/>
      <protection locked="0"/>
    </xf>
    <xf numFmtId="9" fontId="5" fillId="3" borderId="6" xfId="2" applyNumberFormat="1" applyFont="1" applyFill="1" applyBorder="1" applyAlignment="1" applyProtection="1">
      <alignment horizontal="center" vertical="center"/>
      <protection locked="0"/>
    </xf>
    <xf numFmtId="4" fontId="5" fillId="0" borderId="6" xfId="2" applyNumberFormat="1" applyFont="1" applyBorder="1" applyAlignment="1" applyProtection="1">
      <alignment vertical="center"/>
    </xf>
    <xf numFmtId="4" fontId="19" fillId="0" borderId="38" xfId="1" applyNumberFormat="1" applyFont="1" applyBorder="1" applyAlignment="1" applyProtection="1"/>
    <xf numFmtId="0" fontId="5" fillId="3" borderId="4" xfId="1" applyFont="1" applyFill="1" applyBorder="1" applyAlignment="1" applyProtection="1">
      <alignment horizontal="center"/>
      <protection locked="0"/>
    </xf>
    <xf numFmtId="0" fontId="2" fillId="9" borderId="0" xfId="1" applyFont="1" applyFill="1" applyBorder="1" applyAlignment="1" applyProtection="1">
      <alignment horizontal="left"/>
    </xf>
    <xf numFmtId="0" fontId="5" fillId="0" borderId="16" xfId="1" applyFont="1" applyBorder="1" applyAlignment="1" applyProtection="1">
      <alignment horizontal="center"/>
    </xf>
    <xf numFmtId="0" fontId="0" fillId="2" borderId="0" xfId="0" applyFill="1"/>
    <xf numFmtId="0" fontId="9" fillId="0" borderId="0" xfId="0" applyNumberFormat="1" applyFont="1" applyAlignment="1" applyProtection="1">
      <alignment wrapText="1"/>
    </xf>
    <xf numFmtId="14" fontId="4" fillId="9" borderId="5" xfId="5" applyNumberFormat="1" applyFont="1" applyFill="1" applyBorder="1" applyAlignment="1" applyProtection="1"/>
    <xf numFmtId="14" fontId="4" fillId="9" borderId="17" xfId="5" applyNumberFormat="1" applyFont="1" applyFill="1" applyBorder="1" applyAlignment="1" applyProtection="1">
      <alignment horizontal="center"/>
    </xf>
    <xf numFmtId="0" fontId="5" fillId="0" borderId="20" xfId="1" applyFont="1" applyBorder="1" applyAlignment="1" applyProtection="1">
      <alignment horizontal="right"/>
    </xf>
    <xf numFmtId="0" fontId="5" fillId="3" borderId="12" xfId="1" applyFont="1" applyFill="1" applyBorder="1" applyAlignment="1" applyProtection="1">
      <alignment horizontal="center"/>
      <protection locked="0"/>
    </xf>
    <xf numFmtId="0" fontId="5" fillId="3" borderId="35" xfId="1" applyFont="1" applyFill="1" applyBorder="1" applyAlignment="1" applyProtection="1">
      <alignment horizontal="center"/>
      <protection locked="0"/>
    </xf>
    <xf numFmtId="14" fontId="4" fillId="9" borderId="5" xfId="2" applyNumberFormat="1" applyFont="1" applyFill="1" applyBorder="1" applyAlignment="1" applyProtection="1">
      <alignment horizontal="left"/>
    </xf>
    <xf numFmtId="14" fontId="4" fillId="9" borderId="17" xfId="2" applyNumberFormat="1" applyFont="1" applyFill="1" applyBorder="1" applyAlignment="1" applyProtection="1">
      <alignment horizontal="left"/>
    </xf>
    <xf numFmtId="2" fontId="34" fillId="8" borderId="4" xfId="5"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Alignment="1" applyProtection="1">
      <alignment horizontal="left" vertical="top" wrapText="1"/>
    </xf>
    <xf numFmtId="0" fontId="8" fillId="0" borderId="0" xfId="0" applyFont="1" applyAlignment="1" applyProtection="1">
      <alignment horizontal="left" vertical="top" wrapText="1"/>
    </xf>
    <xf numFmtId="0" fontId="0" fillId="0" borderId="0" xfId="0" applyAlignment="1" applyProtection="1">
      <alignment horizontal="left" vertical="top"/>
    </xf>
    <xf numFmtId="0" fontId="32" fillId="0" borderId="0" xfId="1" applyFont="1" applyBorder="1" applyProtection="1"/>
    <xf numFmtId="0" fontId="17" fillId="0" borderId="0" xfId="0" applyFont="1" applyBorder="1" applyAlignment="1" applyProtection="1">
      <alignment vertical="center"/>
    </xf>
    <xf numFmtId="0" fontId="2" fillId="0" borderId="0" xfId="0" applyFont="1" applyBorder="1" applyAlignment="1" applyProtection="1">
      <alignment vertical="center"/>
    </xf>
    <xf numFmtId="0" fontId="4" fillId="0" borderId="16" xfId="0" applyFont="1" applyBorder="1" applyAlignment="1" applyProtection="1">
      <alignment horizontal="left" vertical="center"/>
    </xf>
    <xf numFmtId="0" fontId="4" fillId="0" borderId="5" xfId="0" applyFont="1" applyBorder="1" applyAlignment="1" applyProtection="1">
      <alignment horizontal="left" vertical="center"/>
    </xf>
    <xf numFmtId="0" fontId="4" fillId="3" borderId="17" xfId="0" applyFont="1" applyFill="1" applyBorder="1" applyAlignment="1" applyProtection="1">
      <alignment horizontal="center" vertical="center"/>
      <protection locked="0"/>
    </xf>
    <xf numFmtId="0" fontId="4" fillId="0" borderId="16" xfId="0" applyFont="1" applyBorder="1" applyProtection="1"/>
    <xf numFmtId="0" fontId="4" fillId="0" borderId="5" xfId="0" applyFont="1" applyBorder="1" applyAlignment="1" applyProtection="1">
      <alignment horizontal="right"/>
    </xf>
    <xf numFmtId="0" fontId="4" fillId="0" borderId="5" xfId="0" applyFont="1" applyBorder="1" applyAlignment="1" applyProtection="1">
      <alignment horizontal="center"/>
    </xf>
    <xf numFmtId="0" fontId="2" fillId="0" borderId="11"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1" xfId="0" applyFont="1" applyBorder="1" applyAlignment="1" applyProtection="1">
      <alignment horizontal="center" vertical="center" wrapText="1"/>
    </xf>
    <xf numFmtId="0" fontId="5" fillId="3" borderId="11" xfId="0" applyFont="1" applyFill="1" applyBorder="1" applyProtection="1">
      <protection locked="0"/>
    </xf>
    <xf numFmtId="0" fontId="5" fillId="3" borderId="11" xfId="0" applyFont="1" applyFill="1" applyBorder="1" applyAlignment="1" applyProtection="1">
      <alignment horizontal="left"/>
      <protection locked="0"/>
    </xf>
    <xf numFmtId="1" fontId="5" fillId="3" borderId="11" xfId="0" applyNumberFormat="1" applyFont="1" applyFill="1" applyBorder="1" applyAlignment="1" applyProtection="1">
      <alignment horizontal="center" vertical="center"/>
      <protection locked="0"/>
    </xf>
    <xf numFmtId="4" fontId="5" fillId="0" borderId="11" xfId="0" applyNumberFormat="1" applyFont="1" applyBorder="1" applyAlignment="1" applyProtection="1">
      <alignment horizontal="right" vertical="center"/>
    </xf>
    <xf numFmtId="0" fontId="5" fillId="3" borderId="4" xfId="0" applyFont="1" applyFill="1" applyBorder="1" applyProtection="1">
      <protection locked="0"/>
    </xf>
    <xf numFmtId="0" fontId="5" fillId="3" borderId="4" xfId="0" applyFont="1" applyFill="1" applyBorder="1" applyAlignment="1" applyProtection="1">
      <alignment horizontal="left"/>
      <protection locked="0"/>
    </xf>
    <xf numFmtId="1" fontId="5" fillId="3" borderId="4" xfId="0" applyNumberFormat="1" applyFont="1" applyFill="1" applyBorder="1" applyAlignment="1" applyProtection="1">
      <alignment horizontal="center" vertical="center"/>
      <protection locked="0"/>
    </xf>
    <xf numFmtId="4" fontId="5" fillId="0" borderId="4" xfId="0" applyNumberFormat="1" applyFont="1" applyBorder="1" applyAlignment="1" applyProtection="1">
      <alignment horizontal="right" vertical="center"/>
    </xf>
    <xf numFmtId="167" fontId="19" fillId="0" borderId="0" xfId="0" applyNumberFormat="1" applyFont="1" applyProtection="1"/>
    <xf numFmtId="0" fontId="19" fillId="0" borderId="0" xfId="0" applyFont="1" applyBorder="1" applyAlignment="1" applyProtection="1">
      <alignment horizontal="left" vertical="center"/>
    </xf>
    <xf numFmtId="3" fontId="5" fillId="0" borderId="38" xfId="0" applyNumberFormat="1" applyFont="1" applyBorder="1" applyAlignment="1" applyProtection="1">
      <alignment vertical="center"/>
    </xf>
    <xf numFmtId="0" fontId="5" fillId="0" borderId="12" xfId="0" applyFont="1" applyBorder="1" applyAlignment="1" applyProtection="1">
      <alignment horizontal="right"/>
    </xf>
    <xf numFmtId="0" fontId="5" fillId="3" borderId="20" xfId="0" applyFont="1" applyFill="1" applyBorder="1" applyProtection="1">
      <protection locked="0"/>
    </xf>
    <xf numFmtId="4" fontId="19" fillId="0" borderId="38" xfId="0" applyNumberFormat="1" applyFont="1" applyBorder="1" applyAlignment="1" applyProtection="1"/>
    <xf numFmtId="3" fontId="5" fillId="0" borderId="0" xfId="0" applyNumberFormat="1" applyFont="1" applyBorder="1" applyAlignment="1" applyProtection="1">
      <alignment vertical="center"/>
    </xf>
    <xf numFmtId="0" fontId="5" fillId="0" borderId="4" xfId="0" applyFont="1" applyBorder="1" applyAlignment="1" applyProtection="1">
      <alignment horizontal="right"/>
    </xf>
    <xf numFmtId="4" fontId="5" fillId="3" borderId="12" xfId="0" applyNumberFormat="1" applyFont="1" applyFill="1" applyBorder="1" applyAlignment="1" applyProtection="1">
      <protection locked="0"/>
    </xf>
    <xf numFmtId="3" fontId="5" fillId="0" borderId="0" xfId="0" applyNumberFormat="1" applyFont="1" applyBorder="1" applyAlignment="1" applyProtection="1">
      <alignment horizontal="center" vertical="center"/>
    </xf>
    <xf numFmtId="4" fontId="5" fillId="3" borderId="4" xfId="0" applyNumberFormat="1" applyFont="1" applyFill="1" applyBorder="1" applyAlignment="1" applyProtection="1">
      <protection locked="0"/>
    </xf>
    <xf numFmtId="4" fontId="5" fillId="3" borderId="11" xfId="0" applyNumberFormat="1" applyFont="1" applyFill="1" applyBorder="1" applyAlignment="1" applyProtection="1">
      <protection locked="0"/>
    </xf>
    <xf numFmtId="4" fontId="19" fillId="0" borderId="35" xfId="0" applyNumberFormat="1" applyFont="1" applyBorder="1" applyProtection="1"/>
    <xf numFmtId="0" fontId="4" fillId="0" borderId="0" xfId="2" applyFont="1" applyBorder="1" applyAlignment="1" applyProtection="1">
      <alignment horizontal="center"/>
    </xf>
    <xf numFmtId="0" fontId="4" fillId="0" borderId="16" xfId="1" applyFont="1" applyBorder="1" applyAlignment="1" applyProtection="1">
      <alignment horizontal="left"/>
    </xf>
    <xf numFmtId="0" fontId="2" fillId="0" borderId="5" xfId="1" applyBorder="1" applyProtection="1"/>
    <xf numFmtId="0" fontId="4" fillId="2" borderId="5" xfId="1" applyFont="1" applyFill="1" applyBorder="1" applyAlignment="1" applyProtection="1">
      <alignment horizontal="right"/>
    </xf>
    <xf numFmtId="0" fontId="27" fillId="3" borderId="17" xfId="1" applyFont="1" applyFill="1" applyBorder="1" applyProtection="1">
      <protection locked="0"/>
    </xf>
    <xf numFmtId="0" fontId="4" fillId="0" borderId="16" xfId="1" applyFont="1" applyBorder="1" applyProtection="1"/>
    <xf numFmtId="0" fontId="2" fillId="0" borderId="14" xfId="1" applyBorder="1" applyProtection="1"/>
    <xf numFmtId="0" fontId="4" fillId="0" borderId="5" xfId="1" applyFont="1" applyBorder="1" applyProtection="1"/>
    <xf numFmtId="0" fontId="4" fillId="0" borderId="5" xfId="1" applyFont="1" applyBorder="1" applyAlignment="1" applyProtection="1">
      <alignment horizontal="right"/>
    </xf>
    <xf numFmtId="0" fontId="2" fillId="0" borderId="4" xfId="2" applyFont="1" applyBorder="1" applyAlignment="1" applyProtection="1">
      <alignment horizontal="center" vertical="center"/>
    </xf>
    <xf numFmtId="0" fontId="2" fillId="0" borderId="11" xfId="2" applyFont="1" applyBorder="1" applyAlignment="1" applyProtection="1">
      <alignment horizontal="center" wrapText="1"/>
    </xf>
    <xf numFmtId="170" fontId="5" fillId="3" borderId="4" xfId="2" applyNumberFormat="1" applyFont="1" applyFill="1" applyBorder="1" applyAlignment="1" applyProtection="1">
      <alignment vertical="center"/>
      <protection locked="0"/>
    </xf>
    <xf numFmtId="0" fontId="25" fillId="0" borderId="0" xfId="2" applyFont="1" applyAlignment="1" applyProtection="1">
      <alignment horizontal="left"/>
    </xf>
    <xf numFmtId="49" fontId="25" fillId="0" borderId="0" xfId="2" applyNumberFormat="1" applyFont="1" applyAlignment="1" applyProtection="1">
      <alignment horizontal="left"/>
    </xf>
    <xf numFmtId="9" fontId="21" fillId="0" borderId="0" xfId="0" applyNumberFormat="1" applyFont="1" applyAlignment="1" applyProtection="1">
      <alignment horizontal="left"/>
    </xf>
    <xf numFmtId="0" fontId="21" fillId="0" borderId="0" xfId="0" applyFont="1" applyBorder="1" applyAlignment="1" applyProtection="1">
      <alignment horizontal="left"/>
    </xf>
    <xf numFmtId="0" fontId="21" fillId="0" borderId="0" xfId="0" applyFont="1" applyAlignment="1" applyProtection="1">
      <alignment horizontal="left"/>
    </xf>
    <xf numFmtId="168" fontId="22" fillId="0" borderId="0" xfId="0" applyNumberFormat="1" applyFont="1" applyAlignment="1" applyProtection="1">
      <alignment horizontal="left"/>
    </xf>
    <xf numFmtId="49" fontId="5" fillId="3" borderId="4" xfId="2" applyNumberFormat="1" applyFont="1" applyFill="1" applyBorder="1" applyAlignment="1" applyProtection="1">
      <alignment vertical="center"/>
      <protection locked="0"/>
    </xf>
    <xf numFmtId="16" fontId="49" fillId="0" borderId="0" xfId="0" quotePrefix="1" applyNumberFormat="1" applyFont="1"/>
    <xf numFmtId="49" fontId="2" fillId="0" borderId="0" xfId="0" applyNumberFormat="1" applyFont="1" applyAlignment="1" applyProtection="1">
      <alignment wrapText="1"/>
    </xf>
    <xf numFmtId="0" fontId="0" fillId="0" borderId="0" xfId="0" applyFill="1" applyAlignment="1" applyProtection="1">
      <alignment horizontal="left" wrapText="1"/>
    </xf>
    <xf numFmtId="0" fontId="0" fillId="0" borderId="0" xfId="0" applyAlignment="1" applyProtection="1">
      <alignment horizontal="left"/>
    </xf>
    <xf numFmtId="0" fontId="0" fillId="0" borderId="0" xfId="0" applyAlignment="1" applyProtection="1">
      <alignment horizontal="left" wrapText="1"/>
    </xf>
    <xf numFmtId="49" fontId="2" fillId="0" borderId="0" xfId="0" applyNumberFormat="1" applyFont="1" applyAlignment="1" applyProtection="1">
      <alignment horizontal="left" wrapText="1"/>
    </xf>
    <xf numFmtId="0" fontId="0" fillId="0" borderId="0" xfId="0" applyAlignment="1" applyProtection="1">
      <alignment horizontal="left" vertical="top"/>
    </xf>
    <xf numFmtId="0" fontId="0" fillId="0" borderId="0" xfId="0" applyAlignment="1" applyProtection="1">
      <alignment horizontal="left"/>
    </xf>
    <xf numFmtId="0" fontId="2" fillId="0" borderId="0" xfId="0" applyFont="1"/>
    <xf numFmtId="0" fontId="0" fillId="0" borderId="0" xfId="0" applyAlignment="1" applyProtection="1">
      <alignment vertical="top" wrapText="1"/>
    </xf>
    <xf numFmtId="0" fontId="2" fillId="0" borderId="0" xfId="0" quotePrefix="1" applyFont="1" applyFill="1" applyAlignment="1" applyProtection="1">
      <alignment horizontal="left" wrapText="1"/>
    </xf>
    <xf numFmtId="0" fontId="8" fillId="0" borderId="0" xfId="0" applyFont="1"/>
    <xf numFmtId="0" fontId="0" fillId="0" borderId="0" xfId="0" applyAlignment="1">
      <alignment horizontal="left" vertical="center" indent="1"/>
    </xf>
    <xf numFmtId="0" fontId="2" fillId="0" borderId="0" xfId="0" applyFont="1" applyAlignment="1">
      <alignment horizontal="left" vertical="center"/>
    </xf>
    <xf numFmtId="0" fontId="0" fillId="0" borderId="0" xfId="0" applyAlignment="1">
      <alignment horizontal="left" vertical="center"/>
    </xf>
    <xf numFmtId="0" fontId="2" fillId="0" borderId="0" xfId="0" quotePrefix="1" applyFont="1" applyAlignment="1">
      <alignment horizontal="left" vertical="center"/>
    </xf>
    <xf numFmtId="0" fontId="0" fillId="0" borderId="0" xfId="0" applyAlignment="1">
      <alignment horizontal="left" wrapText="1"/>
    </xf>
    <xf numFmtId="0" fontId="0" fillId="0" borderId="0" xfId="0" applyAlignment="1">
      <alignment vertical="center"/>
    </xf>
    <xf numFmtId="165" fontId="0" fillId="10" borderId="4" xfId="0" applyNumberFormat="1" applyFill="1" applyBorder="1" applyAlignment="1" applyProtection="1">
      <alignment horizontal="left" vertical="top" wrapText="1"/>
      <protection locked="0"/>
    </xf>
    <xf numFmtId="14" fontId="2" fillId="10" borderId="4" xfId="0" applyNumberFormat="1" applyFont="1" applyFill="1" applyBorder="1" applyAlignment="1" applyProtection="1">
      <alignment horizontal="left"/>
      <protection locked="0"/>
    </xf>
    <xf numFmtId="14" fontId="0" fillId="10" borderId="4" xfId="0" applyNumberFormat="1" applyFill="1" applyBorder="1" applyAlignment="1" applyProtection="1">
      <alignment horizontal="left"/>
      <protection locked="0"/>
    </xf>
    <xf numFmtId="3" fontId="0" fillId="10" borderId="17" xfId="0" applyNumberFormat="1" applyFill="1" applyBorder="1" applyAlignment="1" applyProtection="1">
      <alignment horizontal="center"/>
      <protection locked="0"/>
    </xf>
    <xf numFmtId="3" fontId="0" fillId="10" borderId="4" xfId="0" applyNumberFormat="1" applyFill="1" applyBorder="1" applyAlignment="1" applyProtection="1">
      <alignment horizontal="center"/>
      <protection locked="0"/>
    </xf>
    <xf numFmtId="3" fontId="0" fillId="10" borderId="10" xfId="0" applyNumberFormat="1" applyFill="1" applyBorder="1" applyAlignment="1" applyProtection="1">
      <alignment horizontal="center"/>
      <protection locked="0"/>
    </xf>
    <xf numFmtId="3" fontId="0" fillId="10" borderId="32" xfId="0" applyNumberFormat="1" applyFill="1" applyBorder="1" applyAlignment="1" applyProtection="1">
      <alignment horizontal="center"/>
      <protection locked="0"/>
    </xf>
    <xf numFmtId="3" fontId="0" fillId="10" borderId="6" xfId="0" applyNumberFormat="1" applyFill="1" applyBorder="1" applyAlignment="1" applyProtection="1">
      <alignment horizontal="center"/>
      <protection locked="0"/>
    </xf>
    <xf numFmtId="3" fontId="0" fillId="10" borderId="7" xfId="0" applyNumberFormat="1" applyFill="1" applyBorder="1" applyAlignment="1" applyProtection="1">
      <alignment horizontal="center"/>
      <protection locked="0"/>
    </xf>
    <xf numFmtId="0" fontId="0" fillId="0" borderId="0" xfId="0" applyAlignment="1" applyProtection="1">
      <alignment horizontal="center"/>
      <protection locked="0"/>
    </xf>
    <xf numFmtId="0" fontId="0" fillId="0" borderId="14" xfId="0" applyBorder="1" applyAlignment="1" applyProtection="1">
      <alignment horizontal="center"/>
    </xf>
    <xf numFmtId="0" fontId="2" fillId="10" borderId="16" xfId="0" applyNumberFormat="1" applyFont="1" applyFill="1" applyBorder="1" applyAlignment="1" applyProtection="1">
      <alignment horizontal="left"/>
      <protection locked="0"/>
    </xf>
    <xf numFmtId="0" fontId="0" fillId="10" borderId="5" xfId="0" applyNumberFormat="1" applyFill="1" applyBorder="1" applyAlignment="1" applyProtection="1">
      <alignment horizontal="left"/>
      <protection locked="0"/>
    </xf>
    <xf numFmtId="0" fontId="0" fillId="10" borderId="17" xfId="0" applyNumberFormat="1" applyFill="1" applyBorder="1" applyAlignment="1" applyProtection="1">
      <alignment horizontal="left"/>
      <protection locked="0"/>
    </xf>
    <xf numFmtId="3" fontId="8" fillId="0" borderId="1" xfId="0" applyNumberFormat="1" applyFont="1" applyFill="1" applyBorder="1" applyAlignment="1" applyProtection="1">
      <alignment horizontal="left"/>
    </xf>
    <xf numFmtId="3" fontId="8" fillId="0" borderId="34" xfId="0" applyNumberFormat="1" applyFont="1" applyFill="1" applyBorder="1" applyAlignment="1" applyProtection="1">
      <alignment horizontal="left"/>
    </xf>
    <xf numFmtId="3" fontId="8" fillId="0" borderId="32" xfId="0" applyNumberFormat="1" applyFont="1" applyFill="1" applyBorder="1" applyAlignment="1" applyProtection="1">
      <alignment horizontal="left"/>
    </xf>
    <xf numFmtId="0" fontId="0" fillId="0" borderId="0" xfId="0" applyFill="1" applyAlignment="1" applyProtection="1">
      <alignment horizontal="left" wrapText="1"/>
    </xf>
    <xf numFmtId="0" fontId="0" fillId="0" borderId="15" xfId="0" applyFill="1" applyBorder="1" applyAlignment="1" applyProtection="1">
      <alignment horizontal="left" wrapText="1"/>
    </xf>
    <xf numFmtId="0" fontId="2" fillId="10" borderId="18" xfId="0" applyFont="1" applyFill="1" applyBorder="1" applyAlignment="1" applyProtection="1">
      <alignment horizontal="left" vertical="top" wrapText="1"/>
      <protection locked="0"/>
    </xf>
    <xf numFmtId="0" fontId="0" fillId="10" borderId="13" xfId="0" applyFill="1" applyBorder="1" applyAlignment="1" applyProtection="1">
      <alignment horizontal="left" vertical="top" wrapText="1"/>
      <protection locked="0"/>
    </xf>
    <xf numFmtId="0" fontId="0" fillId="10" borderId="19" xfId="0" applyFill="1" applyBorder="1" applyAlignment="1" applyProtection="1">
      <alignment horizontal="left" vertical="top" wrapText="1"/>
      <protection locked="0"/>
    </xf>
    <xf numFmtId="0" fontId="0" fillId="10" borderId="22" xfId="0" applyFill="1" applyBorder="1" applyAlignment="1" applyProtection="1">
      <alignment horizontal="left" vertical="top" wrapText="1"/>
      <protection locked="0"/>
    </xf>
    <xf numFmtId="0" fontId="0" fillId="10" borderId="0" xfId="0" applyFill="1" applyBorder="1" applyAlignment="1" applyProtection="1">
      <alignment horizontal="left" vertical="top" wrapText="1"/>
      <protection locked="0"/>
    </xf>
    <xf numFmtId="0" fontId="0" fillId="10" borderId="15" xfId="0" applyFill="1" applyBorder="1" applyAlignment="1" applyProtection="1">
      <alignment horizontal="left" vertical="top" wrapText="1"/>
      <protection locked="0"/>
    </xf>
    <xf numFmtId="0" fontId="0" fillId="10" borderId="20" xfId="0" applyFill="1" applyBorder="1" applyAlignment="1" applyProtection="1">
      <alignment horizontal="left" vertical="top" wrapText="1"/>
      <protection locked="0"/>
    </xf>
    <xf numFmtId="0" fontId="0" fillId="10" borderId="14" xfId="0" applyFill="1" applyBorder="1" applyAlignment="1" applyProtection="1">
      <alignment horizontal="left" vertical="top" wrapText="1"/>
      <protection locked="0"/>
    </xf>
    <xf numFmtId="0" fontId="0" fillId="10" borderId="21" xfId="0" applyFill="1" applyBorder="1" applyAlignment="1" applyProtection="1">
      <alignment horizontal="left" vertical="top" wrapText="1"/>
      <protection locked="0"/>
    </xf>
    <xf numFmtId="0" fontId="6" fillId="0" borderId="0" xfId="0" applyFont="1" applyFill="1" applyAlignment="1" applyProtection="1">
      <alignment horizontal="left"/>
    </xf>
    <xf numFmtId="0" fontId="2" fillId="10" borderId="16" xfId="0" applyFont="1" applyFill="1" applyBorder="1" applyAlignment="1" applyProtection="1">
      <alignment horizontal="left"/>
      <protection locked="0"/>
    </xf>
    <xf numFmtId="0" fontId="0" fillId="10" borderId="5" xfId="0" applyFill="1" applyBorder="1" applyAlignment="1" applyProtection="1">
      <alignment horizontal="left"/>
      <protection locked="0"/>
    </xf>
    <xf numFmtId="0" fontId="0" fillId="10" borderId="17" xfId="0" applyFill="1" applyBorder="1" applyAlignment="1" applyProtection="1">
      <alignment horizontal="left"/>
      <protection locked="0"/>
    </xf>
    <xf numFmtId="0" fontId="9" fillId="0" borderId="0" xfId="0" applyFont="1" applyFill="1" applyAlignment="1" applyProtection="1">
      <alignment horizontal="center"/>
    </xf>
    <xf numFmtId="0" fontId="9" fillId="0" borderId="15" xfId="0" applyFont="1" applyFill="1" applyBorder="1" applyAlignment="1" applyProtection="1">
      <alignment horizontal="center"/>
    </xf>
    <xf numFmtId="0" fontId="2" fillId="10" borderId="18" xfId="0" applyFont="1" applyFill="1" applyBorder="1" applyAlignment="1" applyProtection="1">
      <protection locked="0"/>
    </xf>
    <xf numFmtId="0" fontId="0" fillId="10" borderId="13" xfId="0" applyFill="1" applyBorder="1" applyAlignment="1" applyProtection="1">
      <protection locked="0"/>
    </xf>
    <xf numFmtId="0" fontId="0" fillId="10" borderId="19" xfId="0" applyFill="1" applyBorder="1" applyAlignment="1" applyProtection="1">
      <protection locked="0"/>
    </xf>
    <xf numFmtId="0" fontId="0" fillId="10" borderId="20" xfId="0" applyFill="1" applyBorder="1" applyAlignment="1" applyProtection="1">
      <protection locked="0"/>
    </xf>
    <xf numFmtId="0" fontId="0" fillId="10" borderId="14" xfId="0" applyFill="1" applyBorder="1" applyAlignment="1" applyProtection="1">
      <protection locked="0"/>
    </xf>
    <xf numFmtId="0" fontId="0" fillId="10" borderId="21" xfId="0" applyFill="1" applyBorder="1" applyAlignment="1" applyProtection="1">
      <protection locked="0"/>
    </xf>
    <xf numFmtId="3" fontId="8" fillId="0" borderId="36" xfId="0" applyNumberFormat="1" applyFont="1" applyFill="1" applyBorder="1" applyAlignment="1" applyProtection="1">
      <alignment horizontal="left"/>
    </xf>
    <xf numFmtId="3" fontId="8" fillId="0" borderId="5" xfId="0" applyNumberFormat="1" applyFont="1" applyFill="1" applyBorder="1" applyAlignment="1" applyProtection="1">
      <alignment horizontal="left"/>
    </xf>
    <xf numFmtId="3" fontId="8" fillId="0" borderId="17" xfId="0" applyNumberFormat="1" applyFont="1" applyFill="1" applyBorder="1" applyAlignment="1" applyProtection="1">
      <alignment horizontal="left"/>
    </xf>
    <xf numFmtId="0" fontId="0" fillId="0" borderId="0" xfId="0" applyAlignment="1" applyProtection="1">
      <alignment horizontal="left"/>
    </xf>
    <xf numFmtId="0" fontId="8" fillId="0" borderId="23"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1" xfId="0" applyFont="1" applyFill="1" applyBorder="1" applyAlignment="1" applyProtection="1">
      <alignment horizontal="left" vertical="center" wrapText="1"/>
    </xf>
    <xf numFmtId="0" fontId="4" fillId="0" borderId="0" xfId="0" applyFont="1" applyAlignment="1" applyProtection="1">
      <alignment horizontal="left" vertical="top" wrapText="1"/>
    </xf>
    <xf numFmtId="0" fontId="4" fillId="0" borderId="0" xfId="0" applyFont="1" applyAlignment="1" applyProtection="1">
      <alignment horizontal="left"/>
    </xf>
    <xf numFmtId="0" fontId="9" fillId="10" borderId="18" xfId="0" applyFont="1" applyFill="1" applyBorder="1" applyAlignment="1" applyProtection="1">
      <alignment horizontal="center" vertical="top" wrapText="1"/>
      <protection locked="0"/>
    </xf>
    <xf numFmtId="0" fontId="9" fillId="10" borderId="13" xfId="0" applyFont="1" applyFill="1" applyBorder="1" applyAlignment="1" applyProtection="1">
      <alignment horizontal="center" vertical="top" wrapText="1"/>
      <protection locked="0"/>
    </xf>
    <xf numFmtId="0" fontId="9" fillId="10" borderId="19" xfId="0" applyFont="1" applyFill="1" applyBorder="1" applyAlignment="1" applyProtection="1">
      <alignment horizontal="center" vertical="top" wrapText="1"/>
      <protection locked="0"/>
    </xf>
    <xf numFmtId="0" fontId="9" fillId="10" borderId="22" xfId="0" applyFont="1" applyFill="1" applyBorder="1" applyAlignment="1" applyProtection="1">
      <alignment horizontal="center" vertical="top" wrapText="1"/>
      <protection locked="0"/>
    </xf>
    <xf numFmtId="0" fontId="9" fillId="10" borderId="0" xfId="0" applyFont="1" applyFill="1" applyBorder="1" applyAlignment="1" applyProtection="1">
      <alignment horizontal="center" vertical="top" wrapText="1"/>
      <protection locked="0"/>
    </xf>
    <xf numFmtId="0" fontId="9" fillId="10" borderId="15" xfId="0" applyFont="1" applyFill="1" applyBorder="1" applyAlignment="1" applyProtection="1">
      <alignment horizontal="center" vertical="top" wrapText="1"/>
      <protection locked="0"/>
    </xf>
    <xf numFmtId="0" fontId="9" fillId="10" borderId="20" xfId="0" applyFont="1" applyFill="1" applyBorder="1" applyAlignment="1" applyProtection="1">
      <alignment horizontal="center" vertical="top" wrapText="1"/>
      <protection locked="0"/>
    </xf>
    <xf numFmtId="0" fontId="9" fillId="10" borderId="14" xfId="0" applyFont="1" applyFill="1" applyBorder="1" applyAlignment="1" applyProtection="1">
      <alignment horizontal="center" vertical="top" wrapText="1"/>
      <protection locked="0"/>
    </xf>
    <xf numFmtId="0" fontId="9" fillId="10" borderId="21" xfId="0" applyFont="1" applyFill="1" applyBorder="1" applyAlignment="1" applyProtection="1">
      <alignment horizontal="center" vertical="top" wrapText="1"/>
      <protection locked="0"/>
    </xf>
    <xf numFmtId="0" fontId="0" fillId="0" borderId="24" xfId="0" applyBorder="1" applyAlignment="1" applyProtection="1">
      <alignment vertical="top" wrapText="1"/>
    </xf>
    <xf numFmtId="0" fontId="0" fillId="0" borderId="25" xfId="0" applyBorder="1" applyAlignment="1" applyProtection="1">
      <alignment vertical="top" wrapText="1"/>
    </xf>
    <xf numFmtId="0" fontId="0" fillId="0" borderId="26" xfId="0" applyBorder="1" applyAlignment="1" applyProtection="1">
      <alignment vertical="top" wrapText="1"/>
    </xf>
    <xf numFmtId="0" fontId="0" fillId="0" borderId="27" xfId="0" applyBorder="1" applyAlignment="1" applyProtection="1">
      <alignment vertical="top" wrapText="1"/>
    </xf>
    <xf numFmtId="0" fontId="0" fillId="0" borderId="0" xfId="0" applyBorder="1" applyAlignment="1" applyProtection="1">
      <alignment vertical="top" wrapText="1"/>
    </xf>
    <xf numFmtId="0" fontId="0" fillId="0" borderId="28" xfId="0" applyBorder="1" applyAlignment="1" applyProtection="1">
      <alignment vertical="top" wrapText="1"/>
    </xf>
    <xf numFmtId="0" fontId="0" fillId="0" borderId="29" xfId="0" applyBorder="1" applyAlignment="1" applyProtection="1">
      <alignment vertical="top" wrapText="1"/>
    </xf>
    <xf numFmtId="0" fontId="0" fillId="0" borderId="14" xfId="0" applyBorder="1" applyAlignment="1" applyProtection="1">
      <alignment vertical="top" wrapText="1"/>
    </xf>
    <xf numFmtId="0" fontId="0" fillId="0" borderId="30" xfId="0" applyBorder="1" applyAlignment="1" applyProtection="1">
      <alignment vertical="top" wrapText="1"/>
    </xf>
    <xf numFmtId="0" fontId="6" fillId="0" borderId="0" xfId="0" applyFont="1" applyAlignment="1" applyProtection="1">
      <alignment horizontal="left"/>
    </xf>
    <xf numFmtId="0" fontId="2" fillId="0" borderId="24" xfId="0" applyFont="1" applyBorder="1" applyAlignment="1" applyProtection="1">
      <alignment vertical="top" wrapText="1"/>
    </xf>
    <xf numFmtId="0" fontId="2" fillId="10" borderId="16" xfId="0" applyFont="1" applyFill="1" applyBorder="1" applyAlignment="1" applyProtection="1">
      <alignment horizontal="left" vertical="top" wrapText="1"/>
      <protection locked="0"/>
    </xf>
    <xf numFmtId="0" fontId="0" fillId="10" borderId="5" xfId="0" applyFill="1" applyBorder="1" applyAlignment="1" applyProtection="1">
      <alignment horizontal="left" vertical="top" wrapText="1"/>
      <protection locked="0"/>
    </xf>
    <xf numFmtId="0" fontId="0" fillId="10" borderId="17" xfId="0" applyFill="1" applyBorder="1" applyAlignment="1" applyProtection="1">
      <alignment horizontal="left" vertical="top" wrapText="1"/>
      <protection locked="0"/>
    </xf>
    <xf numFmtId="0" fontId="8" fillId="10" borderId="18" xfId="0" applyFont="1" applyFill="1" applyBorder="1" applyAlignment="1" applyProtection="1">
      <alignment horizontal="left" vertical="top" wrapText="1"/>
      <protection locked="0"/>
    </xf>
    <xf numFmtId="0" fontId="8" fillId="10" borderId="13" xfId="0" applyFont="1" applyFill="1" applyBorder="1" applyAlignment="1" applyProtection="1">
      <alignment horizontal="left" vertical="top" wrapText="1"/>
      <protection locked="0"/>
    </xf>
    <xf numFmtId="0" fontId="8" fillId="10" borderId="19" xfId="0" applyFont="1" applyFill="1" applyBorder="1" applyAlignment="1" applyProtection="1">
      <alignment horizontal="left" vertical="top" wrapText="1"/>
      <protection locked="0"/>
    </xf>
    <xf numFmtId="0" fontId="0" fillId="0" borderId="0" xfId="0" applyAlignment="1" applyProtection="1">
      <alignment horizontal="left" wrapText="1"/>
    </xf>
    <xf numFmtId="0" fontId="8" fillId="10" borderId="20" xfId="0" applyFont="1" applyFill="1" applyBorder="1" applyAlignment="1" applyProtection="1">
      <alignment horizontal="left" vertical="top" wrapText="1"/>
      <protection locked="0"/>
    </xf>
    <xf numFmtId="0" fontId="8" fillId="10" borderId="14" xfId="0" applyFont="1" applyFill="1" applyBorder="1" applyAlignment="1" applyProtection="1">
      <alignment horizontal="left" vertical="top" wrapText="1"/>
      <protection locked="0"/>
    </xf>
    <xf numFmtId="0" fontId="8" fillId="10" borderId="21" xfId="0" applyFont="1" applyFill="1" applyBorder="1" applyAlignment="1" applyProtection="1">
      <alignment horizontal="left" vertical="top" wrapText="1"/>
      <protection locked="0"/>
    </xf>
    <xf numFmtId="49" fontId="2" fillId="10" borderId="16" xfId="0" applyNumberFormat="1" applyFont="1" applyFill="1" applyBorder="1" applyAlignment="1" applyProtection="1">
      <alignment horizontal="left"/>
      <protection locked="0"/>
    </xf>
    <xf numFmtId="49" fontId="0" fillId="10" borderId="5" xfId="0" applyNumberFormat="1" applyFill="1" applyBorder="1" applyAlignment="1" applyProtection="1">
      <alignment horizontal="left"/>
      <protection locked="0"/>
    </xf>
    <xf numFmtId="49" fontId="0" fillId="10" borderId="17" xfId="0" applyNumberFormat="1" applyFill="1" applyBorder="1" applyAlignment="1" applyProtection="1">
      <alignment horizontal="left"/>
      <protection locked="0"/>
    </xf>
    <xf numFmtId="0" fontId="2" fillId="10" borderId="16" xfId="0" applyFont="1" applyFill="1" applyBorder="1" applyAlignment="1" applyProtection="1">
      <protection locked="0"/>
    </xf>
    <xf numFmtId="0" fontId="0" fillId="10" borderId="17" xfId="0" applyFill="1" applyBorder="1" applyAlignment="1" applyProtection="1">
      <protection locked="0"/>
    </xf>
    <xf numFmtId="0" fontId="2" fillId="10" borderId="16" xfId="0" applyFont="1" applyFill="1" applyBorder="1" applyAlignment="1" applyProtection="1">
      <alignment horizontal="center"/>
      <protection locked="0"/>
    </xf>
    <xf numFmtId="0" fontId="0" fillId="10" borderId="5" xfId="0" applyFill="1" applyBorder="1" applyAlignment="1" applyProtection="1">
      <alignment horizontal="center"/>
      <protection locked="0"/>
    </xf>
    <xf numFmtId="0" fontId="0" fillId="10" borderId="17" xfId="0" applyFill="1" applyBorder="1" applyAlignment="1" applyProtection="1">
      <alignment horizontal="center"/>
      <protection locked="0"/>
    </xf>
    <xf numFmtId="0" fontId="0" fillId="0" borderId="0" xfId="0" applyBorder="1" applyAlignment="1" applyProtection="1">
      <alignment horizontal="left"/>
    </xf>
    <xf numFmtId="0" fontId="0" fillId="0" borderId="0" xfId="0" applyBorder="1" applyAlignment="1" applyProtection="1"/>
    <xf numFmtId="0" fontId="0" fillId="10" borderId="5" xfId="0" applyFill="1" applyBorder="1" applyAlignment="1" applyProtection="1">
      <protection locked="0"/>
    </xf>
    <xf numFmtId="0" fontId="2" fillId="10" borderId="4" xfId="0" applyFont="1" applyFill="1" applyBorder="1" applyAlignment="1" applyProtection="1">
      <alignment horizontal="center"/>
      <protection locked="0"/>
    </xf>
    <xf numFmtId="0" fontId="0" fillId="10" borderId="4" xfId="0" applyFill="1" applyBorder="1" applyAlignment="1" applyProtection="1">
      <alignment horizontal="center"/>
      <protection locked="0"/>
    </xf>
    <xf numFmtId="0" fontId="30" fillId="5" borderId="0" xfId="3" applyFill="1" applyAlignment="1" applyProtection="1">
      <alignment horizontal="center" vertical="center" wrapText="1"/>
      <protection locked="0"/>
    </xf>
    <xf numFmtId="49" fontId="6" fillId="0" borderId="0" xfId="0" applyNumberFormat="1" applyFont="1" applyAlignment="1" applyProtection="1">
      <alignment horizontal="left" wrapText="1"/>
    </xf>
    <xf numFmtId="0" fontId="14" fillId="0" borderId="0" xfId="1" applyFont="1" applyAlignment="1" applyProtection="1">
      <alignment horizontal="left" wrapText="1"/>
    </xf>
    <xf numFmtId="49" fontId="2" fillId="0" borderId="0" xfId="0" applyNumberFormat="1" applyFont="1" applyAlignment="1" applyProtection="1">
      <alignment horizontal="left" wrapText="1"/>
    </xf>
    <xf numFmtId="49" fontId="14" fillId="0" borderId="0" xfId="0" applyNumberFormat="1" applyFont="1" applyAlignment="1" applyProtection="1">
      <alignment horizontal="left" wrapText="1"/>
      <protection locked="0"/>
    </xf>
    <xf numFmtId="0" fontId="30" fillId="6" borderId="0" xfId="3" applyFill="1" applyAlignment="1" applyProtection="1">
      <alignment horizontal="center" vertical="center" wrapText="1"/>
      <protection locked="0"/>
    </xf>
    <xf numFmtId="0" fontId="26" fillId="0" borderId="4" xfId="4" applyFont="1" applyBorder="1" applyAlignment="1" applyProtection="1">
      <alignment horizontal="center" vertical="center" wrapText="1"/>
    </xf>
    <xf numFmtId="0" fontId="26" fillId="0" borderId="11" xfId="4" applyFont="1" applyBorder="1" applyAlignment="1" applyProtection="1">
      <alignment horizontal="center" vertical="center" wrapText="1"/>
    </xf>
    <xf numFmtId="0" fontId="26" fillId="0" borderId="12" xfId="4" applyFont="1" applyBorder="1" applyAlignment="1" applyProtection="1">
      <alignment horizontal="center" vertical="center" wrapText="1"/>
    </xf>
    <xf numFmtId="0" fontId="30" fillId="4" borderId="0" xfId="3" applyFill="1" applyAlignment="1">
      <alignment horizontal="center" vertical="center" wrapText="1"/>
    </xf>
    <xf numFmtId="0" fontId="2" fillId="0" borderId="18" xfId="5" applyFont="1" applyBorder="1" applyAlignment="1" applyProtection="1">
      <alignment horizontal="center" vertical="center" wrapText="1"/>
    </xf>
    <xf numFmtId="0" fontId="2" fillId="0" borderId="13" xfId="5" applyFont="1" applyBorder="1" applyAlignment="1" applyProtection="1">
      <alignment horizontal="center" vertical="center" wrapText="1"/>
    </xf>
    <xf numFmtId="0" fontId="2" fillId="0" borderId="19" xfId="5" applyFont="1" applyBorder="1" applyAlignment="1" applyProtection="1">
      <alignment horizontal="center" vertical="center" wrapText="1"/>
    </xf>
    <xf numFmtId="0" fontId="2" fillId="0" borderId="20" xfId="5" applyFont="1" applyBorder="1" applyAlignment="1" applyProtection="1">
      <alignment horizontal="center" vertical="center" wrapText="1"/>
    </xf>
    <xf numFmtId="0" fontId="2" fillId="0" borderId="14" xfId="5" applyFont="1" applyBorder="1" applyAlignment="1" applyProtection="1">
      <alignment horizontal="center" vertical="center" wrapText="1"/>
    </xf>
    <xf numFmtId="0" fontId="2" fillId="0" borderId="21" xfId="5" applyFont="1" applyBorder="1" applyAlignment="1" applyProtection="1">
      <alignment horizontal="center" vertical="center" wrapText="1"/>
    </xf>
    <xf numFmtId="44" fontId="19" fillId="0" borderId="11" xfId="5" applyNumberFormat="1" applyFont="1" applyBorder="1" applyAlignment="1" applyProtection="1">
      <alignment horizontal="center" vertical="center"/>
    </xf>
    <xf numFmtId="44" fontId="19" fillId="0" borderId="12" xfId="5" applyNumberFormat="1" applyFont="1" applyBorder="1" applyAlignment="1" applyProtection="1">
      <alignment horizontal="center" vertical="center"/>
    </xf>
    <xf numFmtId="0" fontId="5" fillId="0" borderId="11" xfId="4" applyFont="1" applyBorder="1" applyAlignment="1" applyProtection="1">
      <alignment horizontal="center" vertical="center" wrapText="1"/>
    </xf>
    <xf numFmtId="0" fontId="5" fillId="0" borderId="12" xfId="4" applyFont="1" applyBorder="1" applyAlignment="1" applyProtection="1">
      <alignment horizontal="center" vertical="center" wrapText="1"/>
    </xf>
    <xf numFmtId="0" fontId="5" fillId="0" borderId="16" xfId="4" applyFont="1" applyBorder="1" applyAlignment="1" applyProtection="1">
      <alignment horizontal="center" vertical="center" wrapText="1"/>
    </xf>
    <xf numFmtId="0" fontId="26" fillId="0" borderId="18" xfId="4" applyFont="1" applyBorder="1" applyAlignment="1" applyProtection="1">
      <alignment horizontal="center" vertical="center" wrapText="1"/>
    </xf>
    <xf numFmtId="0" fontId="26" fillId="0" borderId="13" xfId="4" applyFont="1" applyBorder="1" applyAlignment="1" applyProtection="1">
      <alignment horizontal="center" vertical="center" wrapText="1"/>
    </xf>
    <xf numFmtId="0" fontId="26" fillId="0" borderId="19" xfId="4" applyFont="1" applyBorder="1" applyAlignment="1" applyProtection="1">
      <alignment horizontal="center" vertical="center" wrapText="1"/>
    </xf>
    <xf numFmtId="0" fontId="5" fillId="0" borderId="11" xfId="4" applyFont="1" applyFill="1" applyBorder="1" applyAlignment="1" applyProtection="1">
      <alignment horizontal="center" vertical="center" wrapText="1"/>
    </xf>
    <xf numFmtId="0" fontId="5" fillId="0" borderId="12" xfId="4" applyFont="1" applyFill="1" applyBorder="1" applyAlignment="1" applyProtection="1">
      <alignment horizontal="center" vertical="center" wrapText="1"/>
    </xf>
    <xf numFmtId="0" fontId="4" fillId="9" borderId="5" xfId="5" applyFont="1" applyFill="1" applyBorder="1" applyAlignment="1" applyProtection="1"/>
    <xf numFmtId="0" fontId="2" fillId="9" borderId="5" xfId="5" applyFont="1" applyFill="1" applyBorder="1" applyAlignment="1" applyProtection="1"/>
    <xf numFmtId="0" fontId="19" fillId="9" borderId="5" xfId="5" applyFont="1" applyFill="1" applyBorder="1" applyAlignment="1" applyProtection="1">
      <alignment horizontal="center"/>
    </xf>
    <xf numFmtId="0" fontId="34" fillId="2" borderId="4" xfId="5" applyFont="1" applyFill="1" applyBorder="1" applyAlignment="1" applyProtection="1">
      <alignment horizontal="center" vertical="center" wrapText="1"/>
    </xf>
    <xf numFmtId="0" fontId="30" fillId="4" borderId="39" xfId="3" applyFill="1" applyBorder="1" applyAlignment="1" applyProtection="1">
      <alignment horizontal="center" vertical="center" wrapText="1"/>
    </xf>
    <xf numFmtId="0" fontId="30" fillId="4" borderId="40" xfId="3" applyFill="1" applyBorder="1" applyAlignment="1" applyProtection="1">
      <alignment horizontal="center" vertical="center" wrapText="1"/>
    </xf>
    <xf numFmtId="0" fontId="30" fillId="4" borderId="38" xfId="3" applyFill="1" applyBorder="1" applyAlignment="1" applyProtection="1">
      <alignment horizontal="center" vertical="center" wrapText="1"/>
    </xf>
    <xf numFmtId="169" fontId="5" fillId="3" borderId="18" xfId="0" applyNumberFormat="1" applyFont="1" applyFill="1" applyBorder="1" applyAlignment="1" applyProtection="1">
      <alignment horizontal="center" vertical="center"/>
      <protection locked="0"/>
    </xf>
    <xf numFmtId="169" fontId="5" fillId="3" borderId="19" xfId="0" applyNumberFormat="1" applyFont="1" applyFill="1" applyBorder="1" applyAlignment="1" applyProtection="1">
      <alignment horizontal="center" vertical="center"/>
      <protection locked="0"/>
    </xf>
    <xf numFmtId="169" fontId="5" fillId="3" borderId="16" xfId="0" applyNumberFormat="1" applyFont="1" applyFill="1" applyBorder="1" applyAlignment="1" applyProtection="1">
      <alignment horizontal="center" vertical="center"/>
      <protection locked="0"/>
    </xf>
    <xf numFmtId="169" fontId="5" fillId="3" borderId="17" xfId="0" applyNumberFormat="1" applyFont="1" applyFill="1" applyBorder="1" applyAlignment="1" applyProtection="1">
      <alignment horizontal="center" vertical="center"/>
      <protection locked="0"/>
    </xf>
    <xf numFmtId="0" fontId="5" fillId="0" borderId="16" xfId="0" applyFont="1" applyBorder="1" applyAlignment="1" applyProtection="1">
      <alignment horizontal="center"/>
    </xf>
    <xf numFmtId="0" fontId="5" fillId="0" borderId="41" xfId="0" applyFont="1" applyBorder="1" applyAlignment="1" applyProtection="1">
      <alignment horizontal="center"/>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xf>
    <xf numFmtId="0" fontId="19" fillId="9" borderId="5" xfId="2" applyFont="1" applyFill="1" applyBorder="1" applyAlignment="1" applyProtection="1">
      <alignment horizontal="left" vertical="center"/>
    </xf>
    <xf numFmtId="0" fontId="5" fillId="9" borderId="5" xfId="1" applyFont="1" applyFill="1" applyBorder="1" applyAlignment="1" applyProtection="1">
      <alignment horizontal="left"/>
    </xf>
    <xf numFmtId="0" fontId="4" fillId="9" borderId="5" xfId="2" applyFont="1" applyFill="1" applyBorder="1" applyAlignment="1" applyProtection="1">
      <alignment horizontal="left"/>
    </xf>
    <xf numFmtId="0" fontId="2" fillId="9" borderId="5" xfId="1" applyFont="1" applyFill="1" applyBorder="1" applyAlignment="1" applyProtection="1">
      <alignment horizontal="left"/>
    </xf>
    <xf numFmtId="0" fontId="4" fillId="2" borderId="5" xfId="0" applyFont="1" applyFill="1" applyBorder="1" applyAlignment="1" applyProtection="1">
      <alignment horizontal="right" vertical="center"/>
    </xf>
    <xf numFmtId="0" fontId="29" fillId="0" borderId="13" xfId="0" applyFont="1" applyBorder="1" applyAlignment="1" applyProtection="1">
      <alignment horizontal="center"/>
    </xf>
    <xf numFmtId="0" fontId="18" fillId="0" borderId="0" xfId="0" applyFont="1" applyBorder="1" applyAlignment="1" applyProtection="1">
      <alignment horizontal="center" vertical="center"/>
    </xf>
    <xf numFmtId="0" fontId="5" fillId="3" borderId="16" xfId="2" applyFont="1" applyFill="1" applyBorder="1" applyAlignment="1" applyProtection="1">
      <alignment vertical="center"/>
      <protection locked="0"/>
    </xf>
    <xf numFmtId="0" fontId="5" fillId="3" borderId="17" xfId="2" applyFont="1" applyFill="1" applyBorder="1" applyAlignment="1" applyProtection="1">
      <alignment vertical="center"/>
      <protection locked="0"/>
    </xf>
    <xf numFmtId="9" fontId="5" fillId="3" borderId="16" xfId="2" applyNumberFormat="1" applyFont="1" applyFill="1" applyBorder="1" applyAlignment="1" applyProtection="1">
      <alignment horizontal="center" vertical="center"/>
      <protection locked="0"/>
    </xf>
    <xf numFmtId="9" fontId="5" fillId="3" borderId="17" xfId="2" applyNumberFormat="1" applyFont="1" applyFill="1" applyBorder="1" applyAlignment="1" applyProtection="1">
      <alignment horizontal="center" vertical="center"/>
      <protection locked="0"/>
    </xf>
    <xf numFmtId="0" fontId="5" fillId="0" borderId="4" xfId="1" applyFont="1" applyBorder="1" applyAlignment="1" applyProtection="1">
      <alignment horizontal="center"/>
    </xf>
    <xf numFmtId="0" fontId="5" fillId="0" borderId="16" xfId="1" applyFont="1" applyBorder="1" applyAlignment="1" applyProtection="1">
      <alignment horizontal="center"/>
    </xf>
    <xf numFmtId="0" fontId="2" fillId="0" borderId="16" xfId="2" applyFont="1" applyBorder="1" applyAlignment="1" applyProtection="1">
      <alignment horizontal="center" vertical="center" wrapText="1"/>
    </xf>
    <xf numFmtId="0" fontId="2" fillId="0" borderId="17" xfId="2" applyFont="1" applyBorder="1" applyAlignment="1" applyProtection="1">
      <alignment horizontal="center" vertical="center" wrapText="1"/>
    </xf>
    <xf numFmtId="0" fontId="4" fillId="0" borderId="5" xfId="2" applyFont="1" applyBorder="1" applyAlignment="1" applyProtection="1">
      <alignment horizontal="right" vertical="center"/>
    </xf>
    <xf numFmtId="0" fontId="29" fillId="0" borderId="13" xfId="2" applyFont="1" applyBorder="1" applyAlignment="1" applyProtection="1">
      <alignment horizontal="center"/>
    </xf>
    <xf numFmtId="0" fontId="29" fillId="0" borderId="13" xfId="2" applyFont="1" applyBorder="1" applyAlignment="1" applyProtection="1"/>
    <xf numFmtId="0" fontId="25" fillId="0" borderId="0" xfId="2" applyFont="1" applyBorder="1" applyAlignment="1" applyProtection="1">
      <alignment horizontal="center" vertical="top"/>
    </xf>
    <xf numFmtId="0" fontId="25" fillId="0" borderId="0" xfId="1" applyFont="1" applyAlignment="1" applyProtection="1">
      <alignment vertical="top"/>
    </xf>
    <xf numFmtId="0" fontId="18" fillId="0" borderId="16" xfId="1" applyFont="1" applyBorder="1" applyAlignment="1" applyProtection="1">
      <alignment horizontal="right"/>
    </xf>
    <xf numFmtId="0" fontId="18" fillId="0" borderId="17" xfId="1" applyFont="1" applyBorder="1" applyAlignment="1" applyProtection="1">
      <alignment horizontal="right"/>
    </xf>
    <xf numFmtId="0" fontId="4" fillId="9" borderId="14" xfId="2" applyFont="1" applyFill="1" applyBorder="1" applyAlignment="1" applyProtection="1">
      <alignment horizontal="left" vertical="center"/>
    </xf>
    <xf numFmtId="0" fontId="2" fillId="0" borderId="18" xfId="2" applyFont="1" applyBorder="1" applyAlignment="1" applyProtection="1">
      <alignment horizontal="center" vertical="center"/>
    </xf>
    <xf numFmtId="0" fontId="2" fillId="0" borderId="19" xfId="2" applyFont="1" applyBorder="1" applyAlignment="1" applyProtection="1">
      <alignment horizontal="center" vertical="center"/>
    </xf>
    <xf numFmtId="0" fontId="5" fillId="3" borderId="37" xfId="2" applyFont="1" applyFill="1" applyBorder="1" applyAlignment="1" applyProtection="1">
      <alignment vertical="center"/>
      <protection locked="0"/>
    </xf>
    <xf numFmtId="0" fontId="5" fillId="3" borderId="32" xfId="2" applyFont="1" applyFill="1" applyBorder="1" applyAlignment="1" applyProtection="1">
      <alignment vertical="center"/>
      <protection locked="0"/>
    </xf>
    <xf numFmtId="0" fontId="5" fillId="3" borderId="16" xfId="2" applyFont="1" applyFill="1" applyBorder="1" applyAlignment="1" applyProtection="1">
      <alignment horizontal="left" vertical="top" wrapText="1"/>
      <protection locked="0"/>
    </xf>
    <xf numFmtId="0" fontId="5" fillId="3" borderId="5" xfId="2" applyFont="1" applyFill="1" applyBorder="1" applyAlignment="1" applyProtection="1">
      <alignment horizontal="left" vertical="top" wrapText="1"/>
      <protection locked="0"/>
    </xf>
    <xf numFmtId="0" fontId="5" fillId="3" borderId="17" xfId="2" applyFont="1" applyFill="1" applyBorder="1" applyAlignment="1" applyProtection="1">
      <alignment horizontal="left" vertical="top" wrapText="1"/>
      <protection locked="0"/>
    </xf>
    <xf numFmtId="0" fontId="2" fillId="0" borderId="13" xfId="2" applyFont="1" applyBorder="1" applyAlignment="1" applyProtection="1">
      <alignment horizontal="center" vertical="center"/>
    </xf>
    <xf numFmtId="0" fontId="0" fillId="0" borderId="0" xfId="0"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Alignment="1">
      <alignment horizontal="left" vertical="top" wrapText="1"/>
    </xf>
    <xf numFmtId="0" fontId="8" fillId="0" borderId="0" xfId="0" applyFont="1" applyAlignment="1" applyProtection="1">
      <alignment horizontal="left" vertical="top" wrapText="1"/>
    </xf>
    <xf numFmtId="0" fontId="23" fillId="0" borderId="0" xfId="0" applyFont="1" applyBorder="1" applyAlignment="1" applyProtection="1">
      <alignment horizontal="left" wrapText="1"/>
      <protection locked="0"/>
    </xf>
    <xf numFmtId="0" fontId="23" fillId="0" borderId="14" xfId="0" applyFont="1" applyBorder="1" applyAlignment="1" applyProtection="1">
      <alignment horizontal="left" wrapText="1"/>
      <protection locked="0"/>
    </xf>
    <xf numFmtId="0" fontId="8" fillId="0" borderId="0" xfId="0" applyFont="1" applyAlignment="1" applyProtection="1">
      <alignment horizontal="left" vertical="top" wrapText="1"/>
      <protection locked="0"/>
    </xf>
    <xf numFmtId="0" fontId="0" fillId="0" borderId="0" xfId="0" applyAlignment="1" applyProtection="1">
      <alignment horizontal="left" vertical="top"/>
    </xf>
    <xf numFmtId="0" fontId="0" fillId="0" borderId="0" xfId="0" applyAlignment="1">
      <alignment horizontal="left" wrapText="1"/>
    </xf>
    <xf numFmtId="0" fontId="0" fillId="0" borderId="0" xfId="0" applyAlignment="1">
      <alignment horizontal="left" vertical="center" wrapText="1"/>
    </xf>
    <xf numFmtId="0" fontId="2" fillId="0" borderId="0" xfId="0" quotePrefix="1" applyFont="1" applyAlignment="1">
      <alignment horizontal="left" vertical="center" wrapText="1"/>
    </xf>
  </cellXfs>
  <cellStyles count="9">
    <cellStyle name="Hyperlink" xfId="3" builtinId="8"/>
    <cellStyle name="Hyperlink 2" xfId="7"/>
    <cellStyle name="Prozent 2" xfId="8"/>
    <cellStyle name="Standard" xfId="0" builtinId="0"/>
    <cellStyle name="Standard 2" xfId="1"/>
    <cellStyle name="Standard 2 2" xfId="5"/>
    <cellStyle name="Standard 3" xfId="4"/>
    <cellStyle name="Standard_3- Formblätter zuwendungsfähige Ausgaben" xfId="2"/>
    <cellStyle name="Währung 2" xfId="6"/>
  </cellStyles>
  <dxfs count="3">
    <dxf>
      <font>
        <condense val="0"/>
        <extend val="0"/>
        <color indexed="10"/>
      </font>
      <fill>
        <patternFill>
          <fgColor indexed="22"/>
          <bgColor indexed="22"/>
        </patternFill>
      </fill>
    </dxf>
    <dxf>
      <font>
        <condense val="0"/>
        <extend val="0"/>
        <color indexed="10"/>
      </font>
      <fill>
        <patternFill>
          <fgColor indexed="22"/>
          <bgColor indexed="22"/>
        </patternFill>
      </fill>
    </dxf>
    <dxf>
      <font>
        <condense val="0"/>
        <extend val="0"/>
        <color indexed="10"/>
      </font>
      <fill>
        <patternFill>
          <fgColor indexed="22"/>
          <bgColor indexed="22"/>
        </patternFill>
      </fill>
    </dxf>
  </dxfs>
  <tableStyles count="0" defaultTableStyle="TableStyleMedium9" defaultPivotStyle="PivotStyleLight16"/>
  <colors>
    <mruColors>
      <color rgb="FFCCECFF"/>
      <color rgb="FFC5D9F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Kosten- u. Finanzierungsplan'!A4"/></Relationships>
</file>

<file path=xl/drawings/_rels/drawing2.xml.rels><?xml version="1.0" encoding="UTF-8" standalone="yes"?>
<Relationships xmlns="http://schemas.openxmlformats.org/package/2006/relationships"><Relationship Id="rId1" Type="http://schemas.openxmlformats.org/officeDocument/2006/relationships/hyperlink" Target="#Berechnungsblatt_KG1!A1"/></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hyperlink" Target="#Datenschutzhinweise!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22</xdr:row>
          <xdr:rowOff>133350</xdr:rowOff>
        </xdr:from>
        <xdr:to>
          <xdr:col>2</xdr:col>
          <xdr:colOff>752475</xdr:colOff>
          <xdr:row>23</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berechtigt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133350</xdr:rowOff>
        </xdr:from>
        <xdr:to>
          <xdr:col>4</xdr:col>
          <xdr:colOff>304800</xdr:colOff>
          <xdr:row>23</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nicht berechtigt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238125</xdr:rowOff>
        </xdr:from>
        <xdr:to>
          <xdr:col>2</xdr:col>
          <xdr:colOff>676275</xdr:colOff>
          <xdr:row>24</xdr:row>
          <xdr:rowOff>190500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öffentlich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23</xdr:row>
          <xdr:rowOff>238125</xdr:rowOff>
        </xdr:from>
        <xdr:to>
          <xdr:col>5</xdr:col>
          <xdr:colOff>619125</xdr:colOff>
          <xdr:row>24</xdr:row>
          <xdr:rowOff>180975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gemeinnützig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23</xdr:row>
          <xdr:rowOff>238125</xdr:rowOff>
        </xdr:from>
        <xdr:to>
          <xdr:col>3</xdr:col>
          <xdr:colOff>733425</xdr:colOff>
          <xdr:row>24</xdr:row>
          <xdr:rowOff>171450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privat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38100</xdr:rowOff>
        </xdr:from>
        <xdr:to>
          <xdr:col>3</xdr:col>
          <xdr:colOff>228600</xdr:colOff>
          <xdr:row>27</xdr:row>
          <xdr:rowOff>228600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Handelsregister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27</xdr:row>
          <xdr:rowOff>38100</xdr:rowOff>
        </xdr:from>
        <xdr:to>
          <xdr:col>4</xdr:col>
          <xdr:colOff>409575</xdr:colOff>
          <xdr:row>27</xdr:row>
          <xdr:rowOff>228600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Vereinsregister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69</xdr:row>
          <xdr:rowOff>114300</xdr:rowOff>
        </xdr:from>
        <xdr:to>
          <xdr:col>5</xdr:col>
          <xdr:colOff>38100</xdr:colOff>
          <xdr:row>70</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Trägerzertifikat (z.B. Teilnehmerbescheinigung)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69</xdr:row>
          <xdr:rowOff>114300</xdr:rowOff>
        </xdr:from>
        <xdr:to>
          <xdr:col>7</xdr:col>
          <xdr:colOff>95250</xdr:colOff>
          <xdr:row>70</xdr:row>
          <xdr:rowOff>9525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Kammerzertifikat (z.B. IHK)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71</xdr:row>
          <xdr:rowOff>38100</xdr:rowOff>
        </xdr:from>
        <xdr:to>
          <xdr:col>2</xdr:col>
          <xdr:colOff>666750</xdr:colOff>
          <xdr:row>71</xdr:row>
          <xdr:rowOff>238125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71</xdr:row>
          <xdr:rowOff>28575</xdr:rowOff>
        </xdr:from>
        <xdr:to>
          <xdr:col>6</xdr:col>
          <xdr:colOff>333375</xdr:colOff>
          <xdr:row>71</xdr:row>
          <xdr:rowOff>219075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 Zertifikat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0</xdr:row>
          <xdr:rowOff>38100</xdr:rowOff>
        </xdr:from>
        <xdr:to>
          <xdr:col>2</xdr:col>
          <xdr:colOff>476250</xdr:colOff>
          <xdr:row>0</xdr:row>
          <xdr:rowOff>209550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22</xdr:row>
          <xdr:rowOff>142875</xdr:rowOff>
        </xdr:from>
        <xdr:to>
          <xdr:col>5</xdr:col>
          <xdr:colOff>400050</xdr:colOff>
          <xdr:row>23</xdr:row>
          <xdr:rowOff>9525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teilweise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9525</xdr:rowOff>
        </xdr:from>
        <xdr:to>
          <xdr:col>4</xdr:col>
          <xdr:colOff>142875</xdr:colOff>
          <xdr:row>23</xdr:row>
          <xdr:rowOff>209550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Umsatzsteuerbefreiung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70</xdr:row>
          <xdr:rowOff>76200</xdr:rowOff>
        </xdr:from>
        <xdr:to>
          <xdr:col>4</xdr:col>
          <xdr:colOff>704850</xdr:colOff>
          <xdr:row>70</xdr:row>
          <xdr:rowOff>276225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Anerkanntes Zertifikat (z.B. nach BBiG)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70</xdr:row>
          <xdr:rowOff>76200</xdr:rowOff>
        </xdr:from>
        <xdr:to>
          <xdr:col>6</xdr:col>
          <xdr:colOff>114300</xdr:colOff>
          <xdr:row>70</xdr:row>
          <xdr:rowOff>285750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BAVBVO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38100</xdr:rowOff>
        </xdr:from>
        <xdr:to>
          <xdr:col>2</xdr:col>
          <xdr:colOff>438150</xdr:colOff>
          <xdr:row>56</xdr:row>
          <xdr:rowOff>19050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54</xdr:row>
          <xdr:rowOff>38100</xdr:rowOff>
        </xdr:from>
        <xdr:to>
          <xdr:col>3</xdr:col>
          <xdr:colOff>57150</xdr:colOff>
          <xdr:row>56</xdr:row>
          <xdr:rowOff>28575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xdr:twoCellAnchor>
    <xdr:from>
      <xdr:col>5</xdr:col>
      <xdr:colOff>19050</xdr:colOff>
      <xdr:row>89</xdr:row>
      <xdr:rowOff>171450</xdr:rowOff>
    </xdr:from>
    <xdr:to>
      <xdr:col>6</xdr:col>
      <xdr:colOff>781050</xdr:colOff>
      <xdr:row>92</xdr:row>
      <xdr:rowOff>133350</xdr:rowOff>
    </xdr:to>
    <xdr:sp macro="" textlink="">
      <xdr:nvSpPr>
        <xdr:cNvPr id="3" name="Rechteck 2">
          <a:hlinkClick xmlns:r="http://schemas.openxmlformats.org/officeDocument/2006/relationships" r:id="rId1"/>
        </xdr:cNvPr>
        <xdr:cNvSpPr/>
      </xdr:nvSpPr>
      <xdr:spPr>
        <a:xfrm>
          <a:off x="4133850" y="16725900"/>
          <a:ext cx="1619250" cy="762000"/>
        </a:xfrm>
        <a:prstGeom prst="rect">
          <a:avLst/>
        </a:prstGeom>
        <a:solidFill>
          <a:schemeClr val="accent2"/>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Hier klicken,</a:t>
          </a:r>
          <a:r>
            <a:rPr lang="de-DE" sz="1100" baseline="0"/>
            <a:t> um das Dokument weiter zu bearbeiten.</a:t>
          </a:r>
          <a:endParaRPr lang="de-DE" sz="1100"/>
        </a:p>
      </xdr:txBody>
    </xdr:sp>
    <xdr:clientData fPrintsWithSheet="0"/>
  </xdr:twoCellAnchor>
  <mc:AlternateContent xmlns:mc="http://schemas.openxmlformats.org/markup-compatibility/2006">
    <mc:Choice xmlns:a14="http://schemas.microsoft.com/office/drawing/2010/main" Requires="a14">
      <xdr:twoCellAnchor editAs="oneCell">
        <xdr:from>
          <xdr:col>2</xdr:col>
          <xdr:colOff>209550</xdr:colOff>
          <xdr:row>2</xdr:row>
          <xdr:rowOff>19050</xdr:rowOff>
        </xdr:from>
        <xdr:to>
          <xdr:col>2</xdr:col>
          <xdr:colOff>476250</xdr:colOff>
          <xdr:row>2</xdr:row>
          <xdr:rowOff>190500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219075</xdr:colOff>
      <xdr:row>51</xdr:row>
      <xdr:rowOff>0</xdr:rowOff>
    </xdr:from>
    <xdr:to>
      <xdr:col>8</xdr:col>
      <xdr:colOff>762000</xdr:colOff>
      <xdr:row>55</xdr:row>
      <xdr:rowOff>0</xdr:rowOff>
    </xdr:to>
    <xdr:sp macro="" textlink="">
      <xdr:nvSpPr>
        <xdr:cNvPr id="4" name="Rechteck 3">
          <a:hlinkClick xmlns:r="http://schemas.openxmlformats.org/officeDocument/2006/relationships" r:id="rId1"/>
        </xdr:cNvPr>
        <xdr:cNvSpPr/>
      </xdr:nvSpPr>
      <xdr:spPr>
        <a:xfrm>
          <a:off x="8096250" y="12182475"/>
          <a:ext cx="1619250" cy="762000"/>
        </a:xfrm>
        <a:prstGeom prst="rect">
          <a:avLst/>
        </a:prstGeom>
        <a:solidFill>
          <a:schemeClr val="accent2"/>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Hier klicken,</a:t>
          </a:r>
          <a:r>
            <a:rPr lang="de-DE" sz="1100" baseline="0"/>
            <a:t> um das Dokument weiter zu bearbeiten.</a:t>
          </a:r>
          <a:endParaRPr lang="de-DE"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163</xdr:row>
      <xdr:rowOff>0</xdr:rowOff>
    </xdr:from>
    <xdr:to>
      <xdr:col>16</xdr:col>
      <xdr:colOff>139680</xdr:colOff>
      <xdr:row>172</xdr:row>
      <xdr:rowOff>90020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9537025"/>
          <a:ext cx="9750405" cy="1718795"/>
        </a:xfrm>
        <a:prstGeom prst="rect">
          <a:avLst/>
        </a:prstGeom>
        <a:noFill/>
        <a:ln>
          <a:noFill/>
        </a:ln>
      </xdr:spPr>
    </xdr:pic>
    <xdr:clientData/>
  </xdr:twoCellAnchor>
  <xdr:twoCellAnchor editAs="oneCell">
    <xdr:from>
      <xdr:col>2</xdr:col>
      <xdr:colOff>43339</xdr:colOff>
      <xdr:row>105</xdr:row>
      <xdr:rowOff>60960</xdr:rowOff>
    </xdr:from>
    <xdr:to>
      <xdr:col>16</xdr:col>
      <xdr:colOff>183019</xdr:colOff>
      <xdr:row>120</xdr:row>
      <xdr:rowOff>134616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1939" y="19110960"/>
          <a:ext cx="9750405" cy="2788281"/>
        </a:xfrm>
        <a:prstGeom prst="rect">
          <a:avLst/>
        </a:prstGeom>
        <a:noFill/>
        <a:ln>
          <a:noFill/>
        </a:ln>
      </xdr:spPr>
    </xdr:pic>
    <xdr:clientData/>
  </xdr:twoCellAnchor>
  <xdr:twoCellAnchor editAs="oneCell">
    <xdr:from>
      <xdr:col>0</xdr:col>
      <xdr:colOff>83820</xdr:colOff>
      <xdr:row>55</xdr:row>
      <xdr:rowOff>7620</xdr:rowOff>
    </xdr:from>
    <xdr:to>
      <xdr:col>15</xdr:col>
      <xdr:colOff>768330</xdr:colOff>
      <xdr:row>70</xdr:row>
      <xdr:rowOff>81275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820" y="10008870"/>
          <a:ext cx="9752310" cy="2788280"/>
        </a:xfrm>
        <a:prstGeom prst="rect">
          <a:avLst/>
        </a:prstGeom>
        <a:noFill/>
        <a:ln>
          <a:noFill/>
        </a:ln>
      </xdr:spPr>
    </xdr:pic>
    <xdr:clientData/>
  </xdr:twoCellAnchor>
  <xdr:twoCellAnchor editAs="oneCell">
    <xdr:from>
      <xdr:col>0</xdr:col>
      <xdr:colOff>83820</xdr:colOff>
      <xdr:row>26</xdr:row>
      <xdr:rowOff>7620</xdr:rowOff>
    </xdr:from>
    <xdr:to>
      <xdr:col>15</xdr:col>
      <xdr:colOff>768330</xdr:colOff>
      <xdr:row>41</xdr:row>
      <xdr:rowOff>81276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820" y="4760595"/>
          <a:ext cx="9752310" cy="2788281"/>
        </a:xfrm>
        <a:prstGeom prst="rect">
          <a:avLst/>
        </a:prstGeom>
        <a:noFill/>
        <a:ln>
          <a:noFill/>
        </a:ln>
      </xdr:spPr>
    </xdr:pic>
    <xdr:clientData/>
  </xdr:twoCellAnchor>
  <xdr:twoCellAnchor editAs="oneCell">
    <xdr:from>
      <xdr:col>0</xdr:col>
      <xdr:colOff>99060</xdr:colOff>
      <xdr:row>7</xdr:row>
      <xdr:rowOff>53340</xdr:rowOff>
    </xdr:from>
    <xdr:to>
      <xdr:col>16</xdr:col>
      <xdr:colOff>10140</xdr:colOff>
      <xdr:row>22</xdr:row>
      <xdr:rowOff>126995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060" y="1367790"/>
          <a:ext cx="9750405" cy="2788280"/>
        </a:xfrm>
        <a:prstGeom prst="rect">
          <a:avLst/>
        </a:prstGeom>
        <a:noFill/>
        <a:ln>
          <a:noFill/>
        </a:ln>
      </xdr:spPr>
    </xdr:pic>
    <xdr:clientData/>
  </xdr:twoCellAnchor>
  <xdr:twoCellAnchor>
    <xdr:from>
      <xdr:col>5</xdr:col>
      <xdr:colOff>125953</xdr:colOff>
      <xdr:row>27</xdr:row>
      <xdr:rowOff>109369</xdr:rowOff>
    </xdr:from>
    <xdr:to>
      <xdr:col>7</xdr:col>
      <xdr:colOff>1272541</xdr:colOff>
      <xdr:row>42</xdr:row>
      <xdr:rowOff>129541</xdr:rowOff>
    </xdr:to>
    <xdr:sp macro="" textlink="">
      <xdr:nvSpPr>
        <xdr:cNvPr id="7" name="Rechteck 6"/>
        <xdr:cNvSpPr/>
      </xdr:nvSpPr>
      <xdr:spPr>
        <a:xfrm>
          <a:off x="2792953" y="5043319"/>
          <a:ext cx="2003838" cy="2734797"/>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14</xdr:col>
      <xdr:colOff>233079</xdr:colOff>
      <xdr:row>105</xdr:row>
      <xdr:rowOff>82021</xdr:rowOff>
    </xdr:from>
    <xdr:to>
      <xdr:col>16</xdr:col>
      <xdr:colOff>161361</xdr:colOff>
      <xdr:row>122</xdr:row>
      <xdr:rowOff>17929</xdr:rowOff>
    </xdr:to>
    <xdr:sp macro="" textlink="">
      <xdr:nvSpPr>
        <xdr:cNvPr id="8" name="Rechteck 7"/>
        <xdr:cNvSpPr/>
      </xdr:nvSpPr>
      <xdr:spPr>
        <a:xfrm>
          <a:off x="8529354" y="19132021"/>
          <a:ext cx="1471332" cy="3012483"/>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11</xdr:col>
      <xdr:colOff>713141</xdr:colOff>
      <xdr:row>169</xdr:row>
      <xdr:rowOff>36753</xdr:rowOff>
    </xdr:from>
    <xdr:to>
      <xdr:col>12</xdr:col>
      <xdr:colOff>489024</xdr:colOff>
      <xdr:row>172</xdr:row>
      <xdr:rowOff>138949</xdr:rowOff>
    </xdr:to>
    <xdr:sp macro="" textlink="">
      <xdr:nvSpPr>
        <xdr:cNvPr id="9" name="Ellipse 8"/>
        <xdr:cNvSpPr/>
      </xdr:nvSpPr>
      <xdr:spPr>
        <a:xfrm>
          <a:off x="7418741" y="30659628"/>
          <a:ext cx="547408" cy="645121"/>
        </a:xfrm>
        <a:prstGeom prst="ellipse">
          <a:avLst/>
        </a:prstGeom>
        <a:noFill/>
        <a:ln w="127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0</xdr:col>
      <xdr:colOff>47515</xdr:colOff>
      <xdr:row>8</xdr:row>
      <xdr:rowOff>134022</xdr:rowOff>
    </xdr:from>
    <xdr:to>
      <xdr:col>4</xdr:col>
      <xdr:colOff>640080</xdr:colOff>
      <xdr:row>24</xdr:row>
      <xdr:rowOff>7620</xdr:rowOff>
    </xdr:to>
    <xdr:sp macro="" textlink="">
      <xdr:nvSpPr>
        <xdr:cNvPr id="10" name="Rechteck 9"/>
        <xdr:cNvSpPr/>
      </xdr:nvSpPr>
      <xdr:spPr>
        <a:xfrm>
          <a:off x="47515" y="1629447"/>
          <a:ext cx="2488040" cy="2769198"/>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7</xdr:col>
      <xdr:colOff>1111624</xdr:colOff>
      <xdr:row>56</xdr:row>
      <xdr:rowOff>134920</xdr:rowOff>
    </xdr:from>
    <xdr:to>
      <xdr:col>10</xdr:col>
      <xdr:colOff>152400</xdr:colOff>
      <xdr:row>71</xdr:row>
      <xdr:rowOff>94130</xdr:rowOff>
    </xdr:to>
    <xdr:sp macro="" textlink="">
      <xdr:nvSpPr>
        <xdr:cNvPr id="11" name="Rechteck 10"/>
        <xdr:cNvSpPr/>
      </xdr:nvSpPr>
      <xdr:spPr>
        <a:xfrm>
          <a:off x="4635874" y="10317145"/>
          <a:ext cx="1450601" cy="2673835"/>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12</xdr:col>
      <xdr:colOff>58248</xdr:colOff>
      <xdr:row>55</xdr:row>
      <xdr:rowOff>76656</xdr:rowOff>
    </xdr:from>
    <xdr:to>
      <xdr:col>16</xdr:col>
      <xdr:colOff>31355</xdr:colOff>
      <xdr:row>56</xdr:row>
      <xdr:rowOff>112515</xdr:rowOff>
    </xdr:to>
    <xdr:sp macro="" textlink="">
      <xdr:nvSpPr>
        <xdr:cNvPr id="12" name="Rechteck 11"/>
        <xdr:cNvSpPr/>
      </xdr:nvSpPr>
      <xdr:spPr>
        <a:xfrm>
          <a:off x="7535373" y="10077906"/>
          <a:ext cx="2335307" cy="216834"/>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editAs="oneCell">
    <xdr:from>
      <xdr:col>1</xdr:col>
      <xdr:colOff>0</xdr:colOff>
      <xdr:row>76</xdr:row>
      <xdr:rowOff>53339</xdr:rowOff>
    </xdr:from>
    <xdr:to>
      <xdr:col>16</xdr:col>
      <xdr:colOff>25380</xdr:colOff>
      <xdr:row>91</xdr:row>
      <xdr:rowOff>126995</xdr:rowOff>
    </xdr:to>
    <xdr:pic>
      <xdr:nvPicPr>
        <xdr:cNvPr id="13" name="Grafik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13855064"/>
          <a:ext cx="9750405" cy="2788281"/>
        </a:xfrm>
        <a:prstGeom prst="rect">
          <a:avLst/>
        </a:prstGeom>
        <a:noFill/>
        <a:ln>
          <a:noFill/>
        </a:ln>
      </xdr:spPr>
    </xdr:pic>
    <xdr:clientData/>
  </xdr:twoCellAnchor>
  <xdr:twoCellAnchor>
    <xdr:from>
      <xdr:col>10</xdr:col>
      <xdr:colOff>28230</xdr:colOff>
      <xdr:row>76</xdr:row>
      <xdr:rowOff>85613</xdr:rowOff>
    </xdr:from>
    <xdr:to>
      <xdr:col>14</xdr:col>
      <xdr:colOff>281940</xdr:colOff>
      <xdr:row>93</xdr:row>
      <xdr:rowOff>53340</xdr:rowOff>
    </xdr:to>
    <xdr:sp macro="" textlink="">
      <xdr:nvSpPr>
        <xdr:cNvPr id="14" name="Rechteck 13"/>
        <xdr:cNvSpPr/>
      </xdr:nvSpPr>
      <xdr:spPr>
        <a:xfrm>
          <a:off x="5962305" y="13887338"/>
          <a:ext cx="2615910" cy="3044302"/>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editAs="oneCell">
    <xdr:from>
      <xdr:col>2</xdr:col>
      <xdr:colOff>0</xdr:colOff>
      <xdr:row>136</xdr:row>
      <xdr:rowOff>0</xdr:rowOff>
    </xdr:from>
    <xdr:to>
      <xdr:col>16</xdr:col>
      <xdr:colOff>139680</xdr:colOff>
      <xdr:row>142</xdr:row>
      <xdr:rowOff>96053</xdr:rowOff>
    </xdr:to>
    <xdr:pic>
      <xdr:nvPicPr>
        <xdr:cNvPr id="15" name="Grafik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8600" y="24650700"/>
          <a:ext cx="9750405" cy="1181903"/>
        </a:xfrm>
        <a:prstGeom prst="rect">
          <a:avLst/>
        </a:prstGeom>
        <a:noFill/>
        <a:ln>
          <a:noFill/>
        </a:ln>
      </xdr:spPr>
    </xdr:pic>
    <xdr:clientData/>
  </xdr:twoCellAnchor>
  <xdr:twoCellAnchor editAs="oneCell">
    <xdr:from>
      <xdr:col>2</xdr:col>
      <xdr:colOff>0</xdr:colOff>
      <xdr:row>150</xdr:row>
      <xdr:rowOff>0</xdr:rowOff>
    </xdr:from>
    <xdr:to>
      <xdr:col>16</xdr:col>
      <xdr:colOff>139680</xdr:colOff>
      <xdr:row>158</xdr:row>
      <xdr:rowOff>5407</xdr:rowOff>
    </xdr:to>
    <xdr:pic>
      <xdr:nvPicPr>
        <xdr:cNvPr id="16" name="Grafik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8600" y="27184350"/>
          <a:ext cx="9750405" cy="145320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94</xdr:row>
          <xdr:rowOff>133350</xdr:rowOff>
        </xdr:from>
        <xdr:to>
          <xdr:col>8</xdr:col>
          <xdr:colOff>523875</xdr:colOff>
          <xdr:row>96</xdr:row>
          <xdr:rowOff>66675</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Ich habe die Datenschutzhinweise gelesen und stimme der Verwendung der Daten zu.</a:t>
              </a:r>
            </a:p>
          </xdr:txBody>
        </xdr:sp>
        <xdr:clientData/>
      </xdr:twoCellAnchor>
    </mc:Choice>
    <mc:Fallback/>
  </mc:AlternateContent>
  <xdr:twoCellAnchor>
    <xdr:from>
      <xdr:col>7</xdr:col>
      <xdr:colOff>695325</xdr:colOff>
      <xdr:row>109</xdr:row>
      <xdr:rowOff>28575</xdr:rowOff>
    </xdr:from>
    <xdr:to>
      <xdr:col>9</xdr:col>
      <xdr:colOff>613741</xdr:colOff>
      <xdr:row>113</xdr:row>
      <xdr:rowOff>137905</xdr:rowOff>
    </xdr:to>
    <xdr:sp macro="" textlink="">
      <xdr:nvSpPr>
        <xdr:cNvPr id="3" name="Rechteck 2">
          <a:hlinkClick xmlns:r="http://schemas.openxmlformats.org/officeDocument/2006/relationships" r:id="rId1"/>
        </xdr:cNvPr>
        <xdr:cNvSpPr/>
      </xdr:nvSpPr>
      <xdr:spPr>
        <a:xfrm>
          <a:off x="4562475" y="17021175"/>
          <a:ext cx="1623391" cy="757030"/>
        </a:xfrm>
        <a:prstGeom prst="rect">
          <a:avLst/>
        </a:prstGeom>
        <a:solidFill>
          <a:schemeClr val="accent2"/>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Datenschutzhinweise</a:t>
          </a:r>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trlProp" Target="../ctrlProps/ctrlProp20.xml"/><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sf.bayern.de/imperia/md/content/stmas/esf/pauschale1720-herleitung.pdf" TargetMode="External"/><Relationship Id="rId2" Type="http://schemas.openxmlformats.org/officeDocument/2006/relationships/hyperlink" Target="http://www.sozialministerium.bayern.de/imperia/md/content/stmas/stmas_internet/esf/foerderhinweise-akt6.pdf" TargetMode="External"/><Relationship Id="rId1" Type="http://schemas.openxmlformats.org/officeDocument/2006/relationships/printerSettings" Target="../printerSettings/printerSettings3.bin"/><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http://www.esf.bayern.de/imperia/md/content/stmas/esf/pauschale-indirekte-koste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esf.bayern.de/imperia/md/content/stmas/stmas_internet/esf/pauschale1720_herleitung.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H101"/>
  <sheetViews>
    <sheetView showGridLines="0" topLeftCell="A12" zoomScaleNormal="100" zoomScalePageLayoutView="115" workbookViewId="0">
      <selection activeCell="N70" sqref="N70"/>
    </sheetView>
  </sheetViews>
  <sheetFormatPr baseColWidth="10" defaultRowHeight="12.75" x14ac:dyDescent="0.2"/>
  <cols>
    <col min="1" max="1" width="11.42578125" style="103"/>
    <col min="2" max="2" width="11.140625" style="103" customWidth="1"/>
    <col min="3" max="3" width="11.42578125" style="103"/>
    <col min="4" max="4" width="12.140625" style="103" customWidth="1"/>
    <col min="5" max="5" width="11.42578125" style="103"/>
    <col min="6" max="6" width="12.140625" style="103" customWidth="1"/>
    <col min="7" max="7" width="11.42578125" style="103"/>
    <col min="8" max="16384" width="11.42578125" style="39"/>
  </cols>
  <sheetData>
    <row r="1" spans="1:8" ht="19.5" customHeight="1" x14ac:dyDescent="0.25">
      <c r="A1" s="62" t="s">
        <v>271</v>
      </c>
      <c r="B1" s="39"/>
      <c r="C1" s="39"/>
      <c r="D1" s="403" t="s">
        <v>370</v>
      </c>
      <c r="E1" s="403"/>
      <c r="F1" s="403"/>
      <c r="G1" s="403"/>
      <c r="H1" s="403"/>
    </row>
    <row r="2" spans="1:8" ht="18" x14ac:dyDescent="0.25">
      <c r="A2" s="62" t="s">
        <v>0</v>
      </c>
      <c r="B2" s="39"/>
      <c r="C2" s="39"/>
      <c r="D2" s="403"/>
      <c r="E2" s="403"/>
      <c r="F2" s="403"/>
      <c r="G2" s="403"/>
      <c r="H2" s="403"/>
    </row>
    <row r="3" spans="1:8" s="63" customFormat="1" ht="17.25" customHeight="1" x14ac:dyDescent="0.25">
      <c r="B3" s="64"/>
      <c r="C3" s="64"/>
      <c r="D3" s="404" t="s">
        <v>1</v>
      </c>
      <c r="E3" s="404"/>
      <c r="F3" s="404"/>
      <c r="G3" s="404"/>
    </row>
    <row r="4" spans="1:8" ht="15" customHeight="1" x14ac:dyDescent="0.2">
      <c r="A4" s="29" t="s">
        <v>371</v>
      </c>
      <c r="B4" s="39"/>
      <c r="C4" s="39"/>
      <c r="D4" s="39"/>
      <c r="E4" s="39"/>
      <c r="F4" s="39"/>
      <c r="G4" s="39"/>
    </row>
    <row r="5" spans="1:8" ht="15" customHeight="1" x14ac:dyDescent="0.2">
      <c r="A5" s="29" t="s">
        <v>372</v>
      </c>
      <c r="B5" s="39"/>
      <c r="C5" s="39"/>
      <c r="D5" s="39"/>
      <c r="E5" s="39"/>
      <c r="F5" s="39"/>
      <c r="G5" s="39"/>
    </row>
    <row r="6" spans="1:8" ht="13.5" thickBot="1" x14ac:dyDescent="0.25">
      <c r="A6" s="39"/>
      <c r="B6" s="39"/>
      <c r="C6" s="39"/>
      <c r="D6" s="39"/>
      <c r="E6" s="39"/>
      <c r="F6" s="39"/>
      <c r="G6" s="39"/>
    </row>
    <row r="7" spans="1:8" x14ac:dyDescent="0.2">
      <c r="A7" s="423" t="s">
        <v>2</v>
      </c>
      <c r="B7" s="423"/>
      <c r="C7" s="39"/>
      <c r="D7" s="39"/>
      <c r="E7" s="414"/>
      <c r="F7" s="415"/>
      <c r="G7" s="416"/>
    </row>
    <row r="8" spans="1:8" ht="13.5" thickBot="1" x14ac:dyDescent="0.25">
      <c r="A8" s="39"/>
      <c r="B8" s="39"/>
      <c r="C8" s="39"/>
      <c r="D8" s="39"/>
      <c r="E8" s="417"/>
      <c r="F8" s="418"/>
      <c r="G8" s="419"/>
    </row>
    <row r="9" spans="1:8" x14ac:dyDescent="0.2">
      <c r="A9" s="424"/>
      <c r="B9" s="415"/>
      <c r="C9" s="416"/>
      <c r="D9" s="39"/>
      <c r="E9" s="417"/>
      <c r="F9" s="418"/>
      <c r="G9" s="419"/>
    </row>
    <row r="10" spans="1:8" x14ac:dyDescent="0.2">
      <c r="A10" s="420"/>
      <c r="B10" s="421"/>
      <c r="C10" s="422"/>
      <c r="D10" s="39"/>
      <c r="E10" s="420"/>
      <c r="F10" s="421"/>
      <c r="G10" s="422"/>
    </row>
    <row r="11" spans="1:8" ht="13.5" thickBot="1" x14ac:dyDescent="0.25">
      <c r="A11" s="65" t="s">
        <v>3</v>
      </c>
      <c r="B11" s="66"/>
      <c r="C11" s="67"/>
      <c r="D11" s="39"/>
      <c r="E11" s="65" t="s">
        <v>4</v>
      </c>
      <c r="F11" s="66"/>
      <c r="G11" s="67"/>
    </row>
    <row r="12" spans="1:8" x14ac:dyDescent="0.2">
      <c r="A12" s="39"/>
      <c r="B12" s="39"/>
      <c r="C12" s="39"/>
      <c r="D12" s="39"/>
      <c r="E12" s="39"/>
      <c r="F12" s="39"/>
      <c r="G12" s="39"/>
    </row>
    <row r="13" spans="1:8" x14ac:dyDescent="0.2">
      <c r="A13" s="39"/>
      <c r="B13" s="39"/>
      <c r="C13" s="39"/>
      <c r="D13" s="39"/>
      <c r="E13" s="39"/>
      <c r="F13" s="39"/>
      <c r="G13" s="39"/>
    </row>
    <row r="14" spans="1:8" x14ac:dyDescent="0.2">
      <c r="A14" s="39"/>
      <c r="B14" s="39"/>
      <c r="C14" s="39"/>
      <c r="D14" s="39"/>
      <c r="E14" s="39"/>
      <c r="F14" s="39"/>
      <c r="G14" s="39"/>
    </row>
    <row r="15" spans="1:8" ht="21.75" customHeight="1" x14ac:dyDescent="0.2">
      <c r="A15" s="39" t="s">
        <v>5</v>
      </c>
      <c r="B15" s="39"/>
      <c r="C15" s="428"/>
      <c r="D15" s="429"/>
      <c r="E15" s="429"/>
      <c r="F15" s="429"/>
      <c r="G15" s="430"/>
      <c r="H15" s="71"/>
    </row>
    <row r="16" spans="1:8" x14ac:dyDescent="0.2">
      <c r="A16" s="39" t="s">
        <v>84</v>
      </c>
      <c r="B16" s="39"/>
      <c r="C16" s="425"/>
      <c r="D16" s="426"/>
      <c r="E16" s="426"/>
      <c r="F16" s="426"/>
      <c r="G16" s="427"/>
    </row>
    <row r="17" spans="1:8" x14ac:dyDescent="0.2">
      <c r="A17" s="71" t="s">
        <v>127</v>
      </c>
      <c r="B17" s="39"/>
      <c r="C17" s="356"/>
      <c r="D17" s="425"/>
      <c r="E17" s="426"/>
      <c r="F17" s="426"/>
      <c r="G17" s="427"/>
    </row>
    <row r="18" spans="1:8" x14ac:dyDescent="0.2">
      <c r="A18" s="39"/>
      <c r="B18" s="39"/>
      <c r="C18" s="39"/>
      <c r="D18" s="39"/>
      <c r="E18" s="39"/>
      <c r="F18" s="39"/>
      <c r="G18" s="39"/>
    </row>
    <row r="19" spans="1:8" x14ac:dyDescent="0.2">
      <c r="A19" s="39"/>
      <c r="B19" s="39"/>
      <c r="C19" s="39"/>
      <c r="D19" s="39"/>
      <c r="E19" s="39"/>
      <c r="F19" s="39"/>
      <c r="G19" s="39"/>
    </row>
    <row r="20" spans="1:8" x14ac:dyDescent="0.2">
      <c r="A20" s="39" t="s">
        <v>6</v>
      </c>
      <c r="B20" s="39"/>
      <c r="C20" s="39"/>
      <c r="D20" s="111" t="s">
        <v>7</v>
      </c>
      <c r="E20" s="435"/>
      <c r="F20" s="436"/>
      <c r="G20" s="437"/>
    </row>
    <row r="21" spans="1:8" x14ac:dyDescent="0.2">
      <c r="A21" s="446"/>
      <c r="B21" s="447"/>
      <c r="C21" s="447"/>
      <c r="D21" s="111" t="s">
        <v>8</v>
      </c>
      <c r="E21" s="435"/>
      <c r="F21" s="436"/>
      <c r="G21" s="437"/>
    </row>
    <row r="22" spans="1:8" x14ac:dyDescent="0.2">
      <c r="A22" s="39"/>
      <c r="B22" s="39"/>
      <c r="C22" s="39"/>
      <c r="D22" s="68"/>
      <c r="E22" s="68"/>
      <c r="F22" s="68"/>
      <c r="G22" s="39"/>
    </row>
    <row r="23" spans="1:8" ht="25.5" customHeight="1" x14ac:dyDescent="0.2">
      <c r="A23" s="39" t="s">
        <v>9</v>
      </c>
      <c r="B23" s="39"/>
      <c r="C23" s="112"/>
      <c r="D23" s="112"/>
      <c r="E23" s="112"/>
      <c r="F23" s="112"/>
      <c r="G23" s="112"/>
    </row>
    <row r="24" spans="1:8" ht="19.5" customHeight="1" x14ac:dyDescent="0.2">
      <c r="A24" s="39"/>
      <c r="B24" s="39"/>
      <c r="C24" s="112"/>
      <c r="D24" s="112"/>
      <c r="E24" s="112"/>
      <c r="F24" s="112"/>
      <c r="G24" s="112"/>
    </row>
    <row r="25" spans="1:8" ht="19.5" customHeight="1" x14ac:dyDescent="0.2">
      <c r="A25" s="70" t="s">
        <v>10</v>
      </c>
      <c r="B25" s="39"/>
      <c r="C25" s="112"/>
      <c r="D25" s="112"/>
      <c r="E25" s="112"/>
      <c r="F25" s="112"/>
      <c r="G25" s="112"/>
    </row>
    <row r="26" spans="1:8" s="70" customFormat="1" ht="21.75" customHeight="1" x14ac:dyDescent="0.2">
      <c r="A26" s="71" t="s">
        <v>107</v>
      </c>
      <c r="C26" s="440"/>
      <c r="D26" s="441"/>
      <c r="E26" s="441"/>
      <c r="F26" s="442"/>
      <c r="G26" s="112"/>
    </row>
    <row r="27" spans="1:8" ht="15" customHeight="1" x14ac:dyDescent="0.2">
      <c r="A27" s="39"/>
      <c r="B27" s="39"/>
      <c r="C27" s="443"/>
      <c r="D27" s="443"/>
      <c r="E27" s="443"/>
      <c r="F27" s="444"/>
      <c r="G27" s="39"/>
    </row>
    <row r="28" spans="1:8" ht="26.25" customHeight="1" x14ac:dyDescent="0.2">
      <c r="A28" s="70" t="s">
        <v>11</v>
      </c>
      <c r="B28" s="39"/>
      <c r="C28" s="366"/>
      <c r="D28" s="366"/>
      <c r="E28" s="366"/>
      <c r="F28" s="366"/>
      <c r="G28" s="39"/>
    </row>
    <row r="29" spans="1:8" x14ac:dyDescent="0.2">
      <c r="A29" s="39" t="s">
        <v>12</v>
      </c>
      <c r="B29" s="39"/>
      <c r="C29" s="438"/>
      <c r="D29" s="445"/>
      <c r="E29" s="445"/>
      <c r="F29" s="439"/>
      <c r="G29" s="39"/>
    </row>
    <row r="30" spans="1:8" x14ac:dyDescent="0.2">
      <c r="A30" s="39"/>
      <c r="B30" s="39"/>
      <c r="C30" s="113"/>
      <c r="D30" s="113"/>
      <c r="E30" s="113"/>
      <c r="F30" s="113"/>
      <c r="G30" s="39"/>
    </row>
    <row r="31" spans="1:8" x14ac:dyDescent="0.2">
      <c r="A31" s="40" t="s">
        <v>75</v>
      </c>
      <c r="B31" s="40"/>
      <c r="C31" s="390"/>
      <c r="D31" s="391"/>
      <c r="E31" s="391"/>
      <c r="F31" s="391"/>
      <c r="G31" s="392"/>
      <c r="H31" s="40"/>
    </row>
    <row r="32" spans="1:8" x14ac:dyDescent="0.2">
      <c r="A32" s="40" t="s">
        <v>76</v>
      </c>
      <c r="B32" s="40"/>
      <c r="C32" s="393"/>
      <c r="D32" s="394"/>
      <c r="E32" s="394"/>
      <c r="F32" s="394"/>
      <c r="G32" s="395"/>
      <c r="H32" s="40"/>
    </row>
    <row r="33" spans="1:8" x14ac:dyDescent="0.2">
      <c r="A33" s="40"/>
      <c r="B33" s="40"/>
      <c r="C33" s="114" t="s">
        <v>78</v>
      </c>
      <c r="D33" s="115"/>
      <c r="E33" s="115"/>
      <c r="F33" s="115"/>
      <c r="G33" s="40"/>
      <c r="H33" s="40"/>
    </row>
    <row r="34" spans="1:8" x14ac:dyDescent="0.2">
      <c r="A34" s="39"/>
      <c r="B34" s="39"/>
      <c r="C34" s="39"/>
      <c r="D34" s="39"/>
      <c r="E34" s="39"/>
      <c r="F34" s="39"/>
      <c r="G34" s="39"/>
    </row>
    <row r="35" spans="1:8" x14ac:dyDescent="0.2">
      <c r="A35" s="39" t="s">
        <v>13</v>
      </c>
      <c r="B35" s="39"/>
      <c r="C35" s="385"/>
      <c r="D35" s="386"/>
      <c r="E35" s="386"/>
      <c r="F35" s="386"/>
      <c r="G35" s="387"/>
    </row>
    <row r="36" spans="1:8" x14ac:dyDescent="0.2">
      <c r="A36" s="39"/>
      <c r="B36" s="39"/>
      <c r="C36" s="39"/>
      <c r="D36" s="39"/>
      <c r="E36" s="39"/>
      <c r="F36" s="39"/>
      <c r="G36" s="39"/>
    </row>
    <row r="37" spans="1:8" x14ac:dyDescent="0.2">
      <c r="A37" s="39"/>
      <c r="B37" s="39"/>
      <c r="C37" s="71" t="s">
        <v>91</v>
      </c>
      <c r="D37" s="39"/>
      <c r="E37" s="367"/>
      <c r="F37" s="368"/>
      <c r="G37" s="369"/>
    </row>
    <row r="38" spans="1:8" x14ac:dyDescent="0.2">
      <c r="A38" s="39"/>
      <c r="B38" s="39"/>
      <c r="C38" s="71" t="s">
        <v>102</v>
      </c>
      <c r="D38" s="68"/>
      <c r="E38" s="385"/>
      <c r="F38" s="386"/>
      <c r="G38" s="387"/>
    </row>
    <row r="39" spans="1:8" ht="38.25" customHeight="1" x14ac:dyDescent="0.2">
      <c r="A39" s="39"/>
      <c r="B39" s="39"/>
      <c r="C39" s="116" t="s">
        <v>14</v>
      </c>
      <c r="D39" s="39"/>
      <c r="E39" s="425"/>
      <c r="F39" s="426"/>
      <c r="G39" s="427"/>
    </row>
    <row r="40" spans="1:8" x14ac:dyDescent="0.2">
      <c r="A40" s="39"/>
      <c r="B40" s="39"/>
      <c r="C40" s="39"/>
      <c r="D40" s="39"/>
      <c r="E40" s="39"/>
      <c r="F40" s="39"/>
      <c r="G40" s="39"/>
    </row>
    <row r="41" spans="1:8" x14ac:dyDescent="0.2">
      <c r="A41" s="39"/>
      <c r="B41" s="39"/>
      <c r="C41" s="39"/>
      <c r="D41" s="39"/>
      <c r="E41" s="39"/>
      <c r="F41" s="39"/>
      <c r="G41" s="39"/>
    </row>
    <row r="42" spans="1:8" ht="12.75" customHeight="1" x14ac:dyDescent="0.2">
      <c r="A42" s="72" t="s">
        <v>15</v>
      </c>
      <c r="B42" s="39"/>
      <c r="C42" s="39"/>
      <c r="D42" s="39"/>
      <c r="E42" s="39"/>
      <c r="F42" s="39"/>
      <c r="G42" s="39"/>
    </row>
    <row r="43" spans="1:8" x14ac:dyDescent="0.2">
      <c r="A43" s="107" t="s">
        <v>128</v>
      </c>
      <c r="B43" s="39"/>
      <c r="C43" s="39"/>
      <c r="D43" s="39"/>
      <c r="E43" s="39"/>
      <c r="F43" s="39"/>
      <c r="G43" s="39"/>
    </row>
    <row r="44" spans="1:8" ht="26.25" customHeight="1" x14ac:dyDescent="0.2">
      <c r="A44" s="69" t="s">
        <v>16</v>
      </c>
      <c r="B44" s="399" t="s">
        <v>17</v>
      </c>
      <c r="C44" s="399"/>
      <c r="D44" s="431" t="s">
        <v>86</v>
      </c>
      <c r="E44" s="431"/>
      <c r="F44" s="399" t="s">
        <v>18</v>
      </c>
      <c r="G44" s="399"/>
    </row>
    <row r="45" spans="1:8" ht="3.75" customHeight="1" x14ac:dyDescent="0.2">
      <c r="A45" s="69"/>
      <c r="B45" s="51"/>
      <c r="C45" s="50"/>
      <c r="D45" s="51"/>
      <c r="E45" s="50"/>
      <c r="F45" s="51"/>
      <c r="G45" s="39"/>
    </row>
    <row r="46" spans="1:8" ht="3.75" customHeight="1" x14ac:dyDescent="0.2">
      <c r="A46" s="69"/>
      <c r="B46" s="51"/>
      <c r="C46" s="50"/>
      <c r="D46" s="51"/>
      <c r="E46" s="50"/>
      <c r="F46" s="51"/>
      <c r="G46" s="39"/>
    </row>
    <row r="47" spans="1:8" x14ac:dyDescent="0.2">
      <c r="A47" s="69">
        <v>2020</v>
      </c>
      <c r="B47" s="49">
        <f>'Kosten- u. Finanzierungsplan'!E48</f>
        <v>0</v>
      </c>
      <c r="C47" s="50" t="s">
        <v>19</v>
      </c>
      <c r="D47" s="49">
        <f>'Kosten- u. Finanzierungsplan'!E46</f>
        <v>0</v>
      </c>
      <c r="E47" s="50" t="s">
        <v>19</v>
      </c>
      <c r="F47" s="73">
        <f>B47+D47</f>
        <v>0</v>
      </c>
      <c r="G47" s="39" t="s">
        <v>19</v>
      </c>
    </row>
    <row r="48" spans="1:8" ht="3.75" customHeight="1" x14ac:dyDescent="0.2">
      <c r="A48" s="69"/>
      <c r="B48" s="51"/>
      <c r="C48" s="50"/>
      <c r="D48" s="51"/>
      <c r="E48" s="50"/>
      <c r="F48" s="51"/>
      <c r="G48" s="39"/>
    </row>
    <row r="49" spans="1:8" x14ac:dyDescent="0.2">
      <c r="A49" s="69">
        <v>2021</v>
      </c>
      <c r="B49" s="49">
        <f>'Kosten- u. Finanzierungsplan'!G48</f>
        <v>0</v>
      </c>
      <c r="C49" s="50" t="s">
        <v>19</v>
      </c>
      <c r="D49" s="49">
        <f>'Kosten- u. Finanzierungsplan'!G46</f>
        <v>0</v>
      </c>
      <c r="E49" s="50" t="s">
        <v>19</v>
      </c>
      <c r="F49" s="73">
        <f>B49+D49</f>
        <v>0</v>
      </c>
      <c r="G49" s="39" t="s">
        <v>19</v>
      </c>
    </row>
    <row r="50" spans="1:8" ht="3.75" customHeight="1" x14ac:dyDescent="0.2">
      <c r="A50" s="39"/>
      <c r="B50" s="49"/>
      <c r="C50" s="50"/>
      <c r="D50" s="51"/>
      <c r="E50" s="50"/>
      <c r="F50" s="51"/>
      <c r="G50" s="39"/>
    </row>
    <row r="51" spans="1:8" x14ac:dyDescent="0.2">
      <c r="A51" s="69">
        <v>2022</v>
      </c>
      <c r="B51" s="49">
        <f>'Kosten- u. Finanzierungsplan'!I48</f>
        <v>0</v>
      </c>
      <c r="C51" s="50" t="s">
        <v>19</v>
      </c>
      <c r="D51" s="49">
        <f>'Kosten- u. Finanzierungsplan'!I46</f>
        <v>0</v>
      </c>
      <c r="E51" s="50" t="s">
        <v>19</v>
      </c>
      <c r="F51" s="73">
        <f>B51+D51</f>
        <v>0</v>
      </c>
      <c r="G51" s="39" t="s">
        <v>19</v>
      </c>
    </row>
    <row r="52" spans="1:8" ht="3.75" customHeight="1" x14ac:dyDescent="0.2">
      <c r="A52" s="39"/>
      <c r="B52" s="51"/>
      <c r="C52" s="50"/>
      <c r="D52" s="51"/>
      <c r="E52" s="50"/>
      <c r="F52" s="51"/>
      <c r="G52" s="39"/>
    </row>
    <row r="53" spans="1:8" ht="15.75" customHeight="1" x14ac:dyDescent="0.2">
      <c r="A53" s="69" t="s">
        <v>20</v>
      </c>
      <c r="B53" s="73">
        <f>SUM(B46:B51)</f>
        <v>0</v>
      </c>
      <c r="C53" s="50" t="s">
        <v>19</v>
      </c>
      <c r="D53" s="73">
        <f>SUM(D46:D51)</f>
        <v>0</v>
      </c>
      <c r="E53" s="50" t="s">
        <v>19</v>
      </c>
      <c r="F53" s="73">
        <f>B53+D53</f>
        <v>0</v>
      </c>
      <c r="G53" s="39" t="s">
        <v>19</v>
      </c>
    </row>
    <row r="54" spans="1:8" s="40" customFormat="1" ht="19.5" customHeight="1" x14ac:dyDescent="0.2">
      <c r="A54" s="384" t="s">
        <v>21</v>
      </c>
      <c r="B54" s="384"/>
      <c r="H54" s="128"/>
    </row>
    <row r="55" spans="1:8" s="40" customFormat="1" ht="10.5" customHeight="1" x14ac:dyDescent="0.2"/>
    <row r="56" spans="1:8" s="40" customFormat="1" ht="11.25" customHeight="1" x14ac:dyDescent="0.2">
      <c r="A56" s="118" t="s">
        <v>77</v>
      </c>
      <c r="B56" s="117"/>
    </row>
    <row r="57" spans="1:8" s="40" customFormat="1" x14ac:dyDescent="0.2">
      <c r="B57" s="117"/>
      <c r="C57" s="388" t="s">
        <v>115</v>
      </c>
      <c r="D57" s="388"/>
      <c r="E57" s="389"/>
      <c r="F57" s="438"/>
      <c r="G57" s="439"/>
    </row>
    <row r="58" spans="1:8" x14ac:dyDescent="0.2">
      <c r="A58" s="39"/>
      <c r="B58" s="39"/>
      <c r="C58" s="39"/>
      <c r="D58" s="39"/>
      <c r="E58" s="39"/>
      <c r="F58" s="39"/>
      <c r="G58" s="39"/>
    </row>
    <row r="59" spans="1:8" x14ac:dyDescent="0.2">
      <c r="A59" s="39" t="s">
        <v>22</v>
      </c>
      <c r="B59" s="39" t="s">
        <v>23</v>
      </c>
      <c r="C59" s="428"/>
      <c r="D59" s="429"/>
      <c r="E59" s="429"/>
      <c r="F59" s="429"/>
      <c r="G59" s="430"/>
    </row>
    <row r="60" spans="1:8" x14ac:dyDescent="0.2">
      <c r="A60" s="39"/>
      <c r="B60" s="39"/>
      <c r="C60" s="432"/>
      <c r="D60" s="433"/>
      <c r="E60" s="433"/>
      <c r="F60" s="433"/>
      <c r="G60" s="434"/>
    </row>
    <row r="61" spans="1:8" x14ac:dyDescent="0.2">
      <c r="A61" s="39"/>
      <c r="B61" s="39"/>
      <c r="C61" s="39"/>
      <c r="D61" s="39"/>
      <c r="E61" s="39"/>
      <c r="F61" s="39"/>
      <c r="G61" s="39"/>
    </row>
    <row r="62" spans="1:8" x14ac:dyDescent="0.2">
      <c r="A62" s="39" t="s">
        <v>82</v>
      </c>
      <c r="B62" s="39"/>
      <c r="C62" s="405"/>
      <c r="D62" s="406"/>
      <c r="E62" s="406"/>
      <c r="F62" s="406"/>
      <c r="G62" s="407"/>
    </row>
    <row r="63" spans="1:8" x14ac:dyDescent="0.2">
      <c r="A63" s="39" t="s">
        <v>83</v>
      </c>
      <c r="B63" s="39"/>
      <c r="C63" s="408"/>
      <c r="D63" s="409"/>
      <c r="E63" s="409"/>
      <c r="F63" s="409"/>
      <c r="G63" s="410"/>
    </row>
    <row r="64" spans="1:8" x14ac:dyDescent="0.2">
      <c r="A64" s="119" t="s">
        <v>24</v>
      </c>
      <c r="B64" s="39"/>
      <c r="C64" s="408"/>
      <c r="D64" s="409"/>
      <c r="E64" s="409"/>
      <c r="F64" s="409"/>
      <c r="G64" s="410"/>
    </row>
    <row r="65" spans="1:8" x14ac:dyDescent="0.2">
      <c r="A65" s="39"/>
      <c r="B65" s="39"/>
      <c r="C65" s="408"/>
      <c r="D65" s="409"/>
      <c r="E65" s="409"/>
      <c r="F65" s="409"/>
      <c r="G65" s="410"/>
    </row>
    <row r="66" spans="1:8" ht="12" customHeight="1" x14ac:dyDescent="0.2">
      <c r="A66" s="39"/>
      <c r="B66" s="39"/>
      <c r="C66" s="408"/>
      <c r="D66" s="409"/>
      <c r="E66" s="409"/>
      <c r="F66" s="409"/>
      <c r="G66" s="410"/>
    </row>
    <row r="67" spans="1:8" x14ac:dyDescent="0.2">
      <c r="A67" s="39"/>
      <c r="B67" s="39"/>
      <c r="C67" s="411"/>
      <c r="D67" s="412"/>
      <c r="E67" s="412"/>
      <c r="F67" s="412"/>
      <c r="G67" s="413"/>
    </row>
    <row r="68" spans="1:8" x14ac:dyDescent="0.2">
      <c r="A68" s="39"/>
      <c r="B68" s="39"/>
      <c r="C68" s="135"/>
      <c r="D68" s="135"/>
      <c r="E68" s="135"/>
      <c r="F68" s="135"/>
      <c r="G68" s="135"/>
    </row>
    <row r="69" spans="1:8" ht="15" customHeight="1" x14ac:dyDescent="0.2">
      <c r="A69" s="39"/>
      <c r="B69" s="39"/>
      <c r="C69" s="110"/>
      <c r="D69" s="110"/>
      <c r="E69" s="110"/>
      <c r="F69" s="110"/>
      <c r="G69" s="110"/>
    </row>
    <row r="70" spans="1:8" ht="24.75" customHeight="1" x14ac:dyDescent="0.2">
      <c r="A70" s="399" t="s">
        <v>25</v>
      </c>
      <c r="B70" s="399"/>
      <c r="C70" s="110"/>
      <c r="D70" s="110"/>
      <c r="E70" s="110"/>
      <c r="F70" s="110"/>
      <c r="G70" s="110"/>
    </row>
    <row r="71" spans="1:8" ht="25.5" customHeight="1" x14ac:dyDescent="0.2">
      <c r="A71" s="39"/>
      <c r="B71" s="39"/>
      <c r="C71" s="110"/>
      <c r="D71" s="110"/>
      <c r="E71" s="110"/>
      <c r="F71" s="110"/>
      <c r="G71" s="110"/>
    </row>
    <row r="72" spans="1:8" ht="25.5" customHeight="1" x14ac:dyDescent="0.2">
      <c r="A72" s="39"/>
      <c r="B72" s="39"/>
      <c r="C72" s="112"/>
      <c r="D72" s="112"/>
      <c r="E72" s="112"/>
      <c r="F72" s="112"/>
      <c r="G72" s="112"/>
    </row>
    <row r="73" spans="1:8" x14ac:dyDescent="0.2">
      <c r="A73" s="39"/>
      <c r="B73" s="39"/>
      <c r="C73" s="39"/>
      <c r="D73" s="39"/>
      <c r="E73" s="39"/>
      <c r="F73" s="39"/>
      <c r="G73" s="39"/>
    </row>
    <row r="74" spans="1:8" x14ac:dyDescent="0.2">
      <c r="A74" s="40" t="s">
        <v>26</v>
      </c>
      <c r="B74" s="40"/>
      <c r="C74" s="121" t="s">
        <v>27</v>
      </c>
      <c r="D74" s="357"/>
      <c r="E74" s="121" t="s">
        <v>28</v>
      </c>
      <c r="F74" s="358"/>
      <c r="G74" s="40"/>
      <c r="H74" s="40"/>
    </row>
    <row r="75" spans="1:8" ht="12.75" customHeight="1" x14ac:dyDescent="0.2">
      <c r="A75" s="40" t="s">
        <v>29</v>
      </c>
      <c r="B75" s="40"/>
      <c r="C75" s="122"/>
      <c r="D75" s="124"/>
      <c r="E75" s="122"/>
      <c r="F75" s="125"/>
      <c r="G75" s="126"/>
      <c r="H75" s="40"/>
    </row>
    <row r="76" spans="1:8" x14ac:dyDescent="0.2">
      <c r="A76" s="39"/>
      <c r="B76" s="39"/>
      <c r="C76" s="123"/>
      <c r="D76" s="123"/>
      <c r="E76" s="123"/>
      <c r="F76" s="123"/>
      <c r="G76" s="123"/>
    </row>
    <row r="77" spans="1:8" x14ac:dyDescent="0.2">
      <c r="A77" s="373" t="s">
        <v>30</v>
      </c>
      <c r="B77" s="374"/>
      <c r="C77" s="375"/>
      <c r="D77" s="376"/>
      <c r="E77" s="376"/>
      <c r="F77" s="376"/>
      <c r="G77" s="377"/>
    </row>
    <row r="78" spans="1:8" x14ac:dyDescent="0.2">
      <c r="A78" s="373"/>
      <c r="B78" s="374"/>
      <c r="C78" s="378"/>
      <c r="D78" s="379"/>
      <c r="E78" s="379"/>
      <c r="F78" s="379"/>
      <c r="G78" s="380"/>
    </row>
    <row r="79" spans="1:8" x14ac:dyDescent="0.2">
      <c r="A79" s="40"/>
      <c r="B79" s="40" t="s">
        <v>23</v>
      </c>
      <c r="C79" s="381"/>
      <c r="D79" s="382"/>
      <c r="E79" s="382"/>
      <c r="F79" s="382"/>
      <c r="G79" s="383"/>
    </row>
    <row r="80" spans="1:8" x14ac:dyDescent="0.2">
      <c r="A80" s="74"/>
      <c r="B80" s="120"/>
      <c r="C80" s="127"/>
      <c r="D80" s="127"/>
      <c r="E80" s="127"/>
      <c r="F80" s="127"/>
      <c r="G80" s="127"/>
    </row>
    <row r="81" spans="1:8" x14ac:dyDescent="0.2">
      <c r="A81" s="39"/>
      <c r="B81" s="39"/>
      <c r="C81" s="39"/>
      <c r="D81" s="39"/>
      <c r="E81" s="39"/>
      <c r="F81" s="39"/>
      <c r="G81" s="39"/>
      <c r="H81" s="128"/>
    </row>
    <row r="82" spans="1:8" ht="19.5" customHeight="1" x14ac:dyDescent="0.2">
      <c r="A82" s="72" t="s">
        <v>80</v>
      </c>
      <c r="B82" s="39"/>
      <c r="C82" s="39"/>
      <c r="D82" s="39"/>
      <c r="E82" s="39"/>
      <c r="F82" s="39"/>
      <c r="G82" s="39"/>
    </row>
    <row r="83" spans="1:8" x14ac:dyDescent="0.2">
      <c r="A83" s="39"/>
      <c r="B83" s="39"/>
      <c r="C83" s="39"/>
      <c r="D83" s="39"/>
      <c r="E83" s="39"/>
      <c r="F83" s="39"/>
      <c r="G83" s="39"/>
    </row>
    <row r="84" spans="1:8" x14ac:dyDescent="0.2">
      <c r="A84" s="39" t="s">
        <v>79</v>
      </c>
      <c r="B84" s="39"/>
      <c r="C84" s="39"/>
      <c r="D84" s="39"/>
      <c r="E84" s="39"/>
      <c r="F84" s="39"/>
      <c r="G84" s="39"/>
    </row>
    <row r="85" spans="1:8" ht="13.5" thickBot="1" x14ac:dyDescent="0.25">
      <c r="A85" s="39"/>
      <c r="B85" s="39"/>
      <c r="C85" s="39"/>
      <c r="D85" s="39"/>
      <c r="E85" s="39"/>
      <c r="F85" s="39"/>
      <c r="G85" s="39"/>
    </row>
    <row r="86" spans="1:8" ht="38.25" customHeight="1" x14ac:dyDescent="0.2">
      <c r="A86" s="400" t="s">
        <v>101</v>
      </c>
      <c r="B86" s="401"/>
      <c r="C86" s="402"/>
      <c r="D86" s="129" t="s">
        <v>118</v>
      </c>
      <c r="E86" s="130" t="s">
        <v>268</v>
      </c>
      <c r="F86" s="131" t="s">
        <v>376</v>
      </c>
      <c r="G86" s="132"/>
      <c r="H86" s="133"/>
    </row>
    <row r="87" spans="1:8" ht="30" customHeight="1" x14ac:dyDescent="0.2">
      <c r="A87" s="396" t="s">
        <v>108</v>
      </c>
      <c r="B87" s="397"/>
      <c r="C87" s="398"/>
      <c r="D87" s="359"/>
      <c r="E87" s="360"/>
      <c r="F87" s="361"/>
      <c r="G87" s="134"/>
      <c r="H87" s="133"/>
    </row>
    <row r="88" spans="1:8" ht="30" customHeight="1" thickBot="1" x14ac:dyDescent="0.25">
      <c r="A88" s="370" t="s">
        <v>101</v>
      </c>
      <c r="B88" s="371"/>
      <c r="C88" s="372"/>
      <c r="D88" s="362"/>
      <c r="E88" s="363"/>
      <c r="F88" s="364"/>
      <c r="G88" s="134"/>
    </row>
    <row r="89" spans="1:8" ht="21" customHeight="1" x14ac:dyDescent="0.2"/>
    <row r="90" spans="1:8" ht="21" customHeight="1" x14ac:dyDescent="0.2">
      <c r="F90" s="365"/>
      <c r="G90" s="365"/>
    </row>
    <row r="91" spans="1:8" ht="21" customHeight="1" x14ac:dyDescent="0.2">
      <c r="F91" s="365"/>
      <c r="G91" s="365"/>
    </row>
    <row r="92" spans="1:8" ht="21" customHeight="1" x14ac:dyDescent="0.2">
      <c r="F92" s="365"/>
      <c r="G92" s="365"/>
    </row>
    <row r="93" spans="1:8" ht="21" customHeight="1" x14ac:dyDescent="0.2">
      <c r="F93" s="365"/>
      <c r="G93" s="365"/>
    </row>
    <row r="94" spans="1:8" ht="21" customHeight="1" x14ac:dyDescent="0.2">
      <c r="F94" s="365"/>
      <c r="G94" s="365"/>
    </row>
    <row r="95" spans="1:8" ht="21" customHeight="1" x14ac:dyDescent="0.2">
      <c r="F95" s="365"/>
      <c r="G95" s="365"/>
    </row>
    <row r="96" spans="1:8" ht="21" customHeight="1" x14ac:dyDescent="0.2">
      <c r="F96" s="365"/>
      <c r="G96" s="365"/>
    </row>
    <row r="97" spans="6:8" ht="21" customHeight="1" x14ac:dyDescent="0.2">
      <c r="F97" s="365"/>
      <c r="G97" s="365"/>
    </row>
    <row r="98" spans="6:8" ht="21" customHeight="1" x14ac:dyDescent="0.2"/>
    <row r="101" spans="6:8" x14ac:dyDescent="0.2">
      <c r="F101" s="365"/>
      <c r="G101" s="365"/>
      <c r="H101" s="128"/>
    </row>
  </sheetData>
  <sheetProtection password="CC7B" sheet="1" objects="1" scenarios="1"/>
  <customSheetViews>
    <customSheetView guid="{DD16DF44-5913-425E-B028-A1C0A8E012AB}" showGridLines="0" hiddenRows="1" showRuler="0">
      <selection activeCell="K65" sqref="K65"/>
      <rowBreaks count="2" manualBreakCount="2">
        <brk id="51" max="16383" man="1"/>
        <brk id="107" max="16383" man="1"/>
      </rowBreaks>
      <pageMargins left="0.39370078740157483" right="0.39370078740157483" top="0.42" bottom="0.43307086614173229" header="0.28000000000000003" footer="0.15748031496062992"/>
      <pageSetup paperSize="9" scale="99" orientation="portrait" r:id="rId1"/>
      <headerFooter alignWithMargins="0">
        <oddFooter>&amp;C Seite &amp;P</oddFooter>
      </headerFooter>
    </customSheetView>
  </customSheetViews>
  <mergeCells count="36">
    <mergeCell ref="E21:G21"/>
    <mergeCell ref="C26:F26"/>
    <mergeCell ref="D17:G17"/>
    <mergeCell ref="C27:F27"/>
    <mergeCell ref="C29:F29"/>
    <mergeCell ref="A21:C21"/>
    <mergeCell ref="D1:H2"/>
    <mergeCell ref="D3:G3"/>
    <mergeCell ref="C62:G67"/>
    <mergeCell ref="E7:G10"/>
    <mergeCell ref="A7:B7"/>
    <mergeCell ref="A9:C10"/>
    <mergeCell ref="C16:G16"/>
    <mergeCell ref="C15:G15"/>
    <mergeCell ref="E38:G38"/>
    <mergeCell ref="D44:E44"/>
    <mergeCell ref="E39:G39"/>
    <mergeCell ref="F44:G44"/>
    <mergeCell ref="C59:G60"/>
    <mergeCell ref="B44:C44"/>
    <mergeCell ref="E20:G20"/>
    <mergeCell ref="F57:G57"/>
    <mergeCell ref="F90:G97"/>
    <mergeCell ref="F101:G101"/>
    <mergeCell ref="C28:F28"/>
    <mergeCell ref="E37:G37"/>
    <mergeCell ref="A88:C88"/>
    <mergeCell ref="A77:B78"/>
    <mergeCell ref="C77:G79"/>
    <mergeCell ref="A54:B54"/>
    <mergeCell ref="C35:G35"/>
    <mergeCell ref="C57:E57"/>
    <mergeCell ref="C31:G32"/>
    <mergeCell ref="A87:C87"/>
    <mergeCell ref="A70:B70"/>
    <mergeCell ref="A86:C86"/>
  </mergeCells>
  <phoneticPr fontId="0" type="noConversion"/>
  <pageMargins left="0.98425196850393704" right="0.39370078740157483" top="0.9055118110236221" bottom="0.9055118110236221" header="0.55118110236220474" footer="0.51181102362204722"/>
  <pageSetup paperSize="9" scale="96" fitToHeight="0" orientation="portrait" r:id="rId2"/>
  <headerFooter scaleWithDoc="0">
    <oddFooter xml:space="preserve">&amp;C&amp;P&amp;R&amp;6Stand: 30.01.2019
</oddFooter>
  </headerFooter>
  <rowBreaks count="1" manualBreakCount="1">
    <brk id="53"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19050</xdr:colOff>
                    <xdr:row>22</xdr:row>
                    <xdr:rowOff>133350</xdr:rowOff>
                  </from>
                  <to>
                    <xdr:col>2</xdr:col>
                    <xdr:colOff>752475</xdr:colOff>
                    <xdr:row>23</xdr:row>
                    <xdr:rowOff>9525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xdr:col>
                    <xdr:colOff>152400</xdr:colOff>
                    <xdr:row>22</xdr:row>
                    <xdr:rowOff>133350</xdr:rowOff>
                  </from>
                  <to>
                    <xdr:col>4</xdr:col>
                    <xdr:colOff>304800</xdr:colOff>
                    <xdr:row>23</xdr:row>
                    <xdr:rowOff>9525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19050</xdr:colOff>
                    <xdr:row>23</xdr:row>
                    <xdr:rowOff>238125</xdr:rowOff>
                  </from>
                  <to>
                    <xdr:col>2</xdr:col>
                    <xdr:colOff>676275</xdr:colOff>
                    <xdr:row>24</xdr:row>
                    <xdr:rowOff>190500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4</xdr:col>
                    <xdr:colOff>428625</xdr:colOff>
                    <xdr:row>23</xdr:row>
                    <xdr:rowOff>238125</xdr:rowOff>
                  </from>
                  <to>
                    <xdr:col>5</xdr:col>
                    <xdr:colOff>619125</xdr:colOff>
                    <xdr:row>24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xdr:col>
                    <xdr:colOff>161925</xdr:colOff>
                    <xdr:row>23</xdr:row>
                    <xdr:rowOff>238125</xdr:rowOff>
                  </from>
                  <to>
                    <xdr:col>3</xdr:col>
                    <xdr:colOff>733425</xdr:colOff>
                    <xdr:row>24</xdr:row>
                    <xdr:rowOff>171450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2</xdr:col>
                    <xdr:colOff>19050</xdr:colOff>
                    <xdr:row>27</xdr:row>
                    <xdr:rowOff>38100</xdr:rowOff>
                  </from>
                  <to>
                    <xdr:col>3</xdr:col>
                    <xdr:colOff>228600</xdr:colOff>
                    <xdr:row>27</xdr:row>
                    <xdr:rowOff>228600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3</xdr:col>
                    <xdr:colOff>257175</xdr:colOff>
                    <xdr:row>27</xdr:row>
                    <xdr:rowOff>38100</xdr:rowOff>
                  </from>
                  <to>
                    <xdr:col>4</xdr:col>
                    <xdr:colOff>409575</xdr:colOff>
                    <xdr:row>27</xdr:row>
                    <xdr:rowOff>228600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xdr:col>
                    <xdr:colOff>9525</xdr:colOff>
                    <xdr:row>69</xdr:row>
                    <xdr:rowOff>114300</xdr:rowOff>
                  </from>
                  <to>
                    <xdr:col>5</xdr:col>
                    <xdr:colOff>38100</xdr:colOff>
                    <xdr:row>70</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5</xdr:col>
                    <xdr:colOff>190500</xdr:colOff>
                    <xdr:row>69</xdr:row>
                    <xdr:rowOff>114300</xdr:rowOff>
                  </from>
                  <to>
                    <xdr:col>7</xdr:col>
                    <xdr:colOff>95250</xdr:colOff>
                    <xdr:row>70</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9525</xdr:colOff>
                    <xdr:row>71</xdr:row>
                    <xdr:rowOff>38100</xdr:rowOff>
                  </from>
                  <to>
                    <xdr:col>2</xdr:col>
                    <xdr:colOff>666750</xdr:colOff>
                    <xdr:row>71</xdr:row>
                    <xdr:rowOff>238125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190500</xdr:colOff>
                    <xdr:row>71</xdr:row>
                    <xdr:rowOff>28575</xdr:rowOff>
                  </from>
                  <to>
                    <xdr:col>6</xdr:col>
                    <xdr:colOff>333375</xdr:colOff>
                    <xdr:row>71</xdr:row>
                    <xdr:rowOff>219075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xdr:col>
                    <xdr:colOff>209550</xdr:colOff>
                    <xdr:row>0</xdr:row>
                    <xdr:rowOff>38100</xdr:rowOff>
                  </from>
                  <to>
                    <xdr:col>2</xdr:col>
                    <xdr:colOff>476250</xdr:colOff>
                    <xdr:row>0</xdr:row>
                    <xdr:rowOff>209550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4</xdr:col>
                    <xdr:colOff>438150</xdr:colOff>
                    <xdr:row>22</xdr:row>
                    <xdr:rowOff>142875</xdr:rowOff>
                  </from>
                  <to>
                    <xdr:col>5</xdr:col>
                    <xdr:colOff>400050</xdr:colOff>
                    <xdr:row>23</xdr:row>
                    <xdr:rowOff>9525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2</xdr:col>
                    <xdr:colOff>19050</xdr:colOff>
                    <xdr:row>23</xdr:row>
                    <xdr:rowOff>9525</xdr:rowOff>
                  </from>
                  <to>
                    <xdr:col>4</xdr:col>
                    <xdr:colOff>142875</xdr:colOff>
                    <xdr:row>23</xdr:row>
                    <xdr:rowOff>209550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2</xdr:col>
                    <xdr:colOff>9525</xdr:colOff>
                    <xdr:row>70</xdr:row>
                    <xdr:rowOff>76200</xdr:rowOff>
                  </from>
                  <to>
                    <xdr:col>4</xdr:col>
                    <xdr:colOff>704850</xdr:colOff>
                    <xdr:row>70</xdr:row>
                    <xdr:rowOff>276225</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5</xdr:col>
                    <xdr:colOff>190500</xdr:colOff>
                    <xdr:row>70</xdr:row>
                    <xdr:rowOff>76200</xdr:rowOff>
                  </from>
                  <to>
                    <xdr:col>6</xdr:col>
                    <xdr:colOff>114300</xdr:colOff>
                    <xdr:row>70</xdr:row>
                    <xdr:rowOff>285750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2</xdr:col>
                    <xdr:colOff>0</xdr:colOff>
                    <xdr:row>54</xdr:row>
                    <xdr:rowOff>38100</xdr:rowOff>
                  </from>
                  <to>
                    <xdr:col>2</xdr:col>
                    <xdr:colOff>438150</xdr:colOff>
                    <xdr:row>56</xdr:row>
                    <xdr:rowOff>19050</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2</xdr:col>
                    <xdr:colOff>476250</xdr:colOff>
                    <xdr:row>54</xdr:row>
                    <xdr:rowOff>38100</xdr:rowOff>
                  </from>
                  <to>
                    <xdr:col>3</xdr:col>
                    <xdr:colOff>57150</xdr:colOff>
                    <xdr:row>56</xdr:row>
                    <xdr:rowOff>28575</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2</xdr:col>
                    <xdr:colOff>209550</xdr:colOff>
                    <xdr:row>2</xdr:row>
                    <xdr:rowOff>19050</xdr:rowOff>
                  </from>
                  <to>
                    <xdr:col>2</xdr:col>
                    <xdr:colOff>476250</xdr:colOff>
                    <xdr:row>2</xdr:row>
                    <xdr:rowOff>190500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K141"/>
  <sheetViews>
    <sheetView showGridLines="0" topLeftCell="A64" zoomScaleNormal="100" workbookViewId="0">
      <selection activeCell="H103" sqref="H103:K104"/>
    </sheetView>
  </sheetViews>
  <sheetFormatPr baseColWidth="10" defaultRowHeight="12.75" x14ac:dyDescent="0.2"/>
  <cols>
    <col min="1" max="1" width="12.5703125" style="2" customWidth="1"/>
    <col min="2" max="3" width="11.42578125" style="2"/>
    <col min="4" max="6" width="3.7109375" style="2" customWidth="1"/>
    <col min="7" max="7" width="11.42578125" style="2"/>
    <col min="8" max="8" width="14.140625" style="2" customWidth="1"/>
    <col min="9" max="9" width="11.42578125" style="2"/>
    <col min="10" max="10" width="12.85546875" style="2" customWidth="1"/>
    <col min="11" max="11" width="1.85546875" style="2" customWidth="1"/>
    <col min="12" max="16384" width="11.42578125" style="2"/>
  </cols>
  <sheetData>
    <row r="1" spans="1:11" ht="12.75" customHeight="1" x14ac:dyDescent="0.2">
      <c r="A1" s="526" t="s">
        <v>38</v>
      </c>
      <c r="B1" s="526"/>
      <c r="C1" s="58"/>
      <c r="D1" s="58"/>
      <c r="E1" s="58"/>
      <c r="F1" s="58"/>
      <c r="G1" s="58"/>
      <c r="H1" s="58"/>
      <c r="I1" s="76"/>
      <c r="J1" s="76"/>
      <c r="K1" s="77"/>
    </row>
    <row r="2" spans="1:11" s="282" customFormat="1" ht="12.75" customHeight="1" x14ac:dyDescent="0.2">
      <c r="A2" s="284" t="s">
        <v>269</v>
      </c>
      <c r="B2" s="284" t="str">
        <f>IF(Grunddaten!C59="","",Grunddaten!C59)</f>
        <v/>
      </c>
      <c r="C2" s="283"/>
      <c r="D2" s="283"/>
      <c r="E2" s="283"/>
      <c r="F2" s="283"/>
      <c r="G2" s="283"/>
      <c r="H2" s="283"/>
      <c r="I2" s="285"/>
      <c r="J2" s="285"/>
    </row>
    <row r="3" spans="1:11" s="282" customFormat="1" ht="12.75" customHeight="1" x14ac:dyDescent="0.2">
      <c r="A3" s="284" t="s">
        <v>270</v>
      </c>
      <c r="B3" s="284" t="str">
        <f>IF(Grunddaten!A21="","",Grunddaten!A21)</f>
        <v/>
      </c>
      <c r="C3" s="283"/>
      <c r="D3" s="283"/>
      <c r="E3" s="283"/>
      <c r="F3" s="283"/>
      <c r="G3" s="283"/>
      <c r="H3" s="283"/>
      <c r="I3" s="285"/>
      <c r="J3" s="285"/>
    </row>
    <row r="4" spans="1:11" x14ac:dyDescent="0.2">
      <c r="A4" s="58"/>
      <c r="B4" s="58"/>
      <c r="C4" s="58"/>
      <c r="D4" s="58"/>
      <c r="E4" s="58"/>
      <c r="F4" s="58"/>
      <c r="G4" s="58"/>
      <c r="H4" s="58"/>
      <c r="I4" s="76"/>
      <c r="J4" s="76"/>
      <c r="K4" s="77"/>
    </row>
    <row r="5" spans="1:11" ht="12.75" customHeight="1" x14ac:dyDescent="0.2">
      <c r="A5" s="520" t="s">
        <v>39</v>
      </c>
      <c r="B5" s="520"/>
      <c r="C5" s="520"/>
      <c r="D5" s="520"/>
      <c r="E5" s="520"/>
      <c r="F5" s="520"/>
      <c r="G5" s="520"/>
      <c r="H5" s="520"/>
      <c r="I5" s="520"/>
      <c r="J5" s="520"/>
      <c r="K5" s="77"/>
    </row>
    <row r="6" spans="1:11" ht="12.75" customHeight="1" x14ac:dyDescent="0.2">
      <c r="A6" s="58"/>
      <c r="B6" s="58"/>
      <c r="C6" s="58"/>
      <c r="D6" s="58"/>
      <c r="E6" s="58"/>
      <c r="F6" s="58"/>
      <c r="G6" s="58"/>
      <c r="H6" s="58"/>
      <c r="I6" s="76"/>
      <c r="J6" s="76"/>
      <c r="K6" s="77"/>
    </row>
    <row r="7" spans="1:11" ht="12.75" customHeight="1" x14ac:dyDescent="0.2">
      <c r="A7" s="78" t="s">
        <v>40</v>
      </c>
      <c r="B7" s="521" t="s">
        <v>311</v>
      </c>
      <c r="C7" s="520"/>
      <c r="D7" s="520"/>
      <c r="E7" s="520"/>
      <c r="F7" s="520"/>
      <c r="G7" s="520"/>
      <c r="H7" s="520"/>
      <c r="I7" s="520"/>
      <c r="J7" s="527"/>
      <c r="K7" s="77"/>
    </row>
    <row r="8" spans="1:11" ht="12.75" customHeight="1" x14ac:dyDescent="0.2">
      <c r="A8" s="78"/>
      <c r="B8" s="520"/>
      <c r="C8" s="520"/>
      <c r="D8" s="520"/>
      <c r="E8" s="520"/>
      <c r="F8" s="520"/>
      <c r="G8" s="520"/>
      <c r="H8" s="520"/>
      <c r="I8" s="520"/>
      <c r="J8" s="527"/>
      <c r="K8" s="77"/>
    </row>
    <row r="9" spans="1:11" ht="12.75" customHeight="1" x14ac:dyDescent="0.2">
      <c r="A9" s="78"/>
      <c r="B9" s="520"/>
      <c r="C9" s="520"/>
      <c r="D9" s="520"/>
      <c r="E9" s="520"/>
      <c r="F9" s="520"/>
      <c r="G9" s="520"/>
      <c r="H9" s="520"/>
      <c r="I9" s="520"/>
      <c r="J9" s="527"/>
      <c r="K9" s="77"/>
    </row>
    <row r="10" spans="1:11" ht="12.75" customHeight="1" x14ac:dyDescent="0.2">
      <c r="A10" s="78"/>
      <c r="B10" s="520"/>
      <c r="C10" s="520"/>
      <c r="D10" s="520"/>
      <c r="E10" s="520"/>
      <c r="F10" s="520"/>
      <c r="G10" s="520"/>
      <c r="H10" s="520"/>
      <c r="I10" s="520"/>
      <c r="J10" s="527"/>
      <c r="K10" s="77"/>
    </row>
    <row r="11" spans="1:11" ht="12.75" customHeight="1" x14ac:dyDescent="0.2">
      <c r="A11" s="78"/>
      <c r="B11" s="76"/>
      <c r="C11" s="58"/>
      <c r="D11" s="58"/>
      <c r="E11" s="58"/>
      <c r="F11" s="58"/>
      <c r="G11" s="58"/>
      <c r="H11" s="58"/>
      <c r="I11" s="76"/>
      <c r="J11" s="76"/>
      <c r="K11" s="77"/>
    </row>
    <row r="12" spans="1:11" ht="12.75" customHeight="1" x14ac:dyDescent="0.2">
      <c r="A12" s="79" t="s">
        <v>41</v>
      </c>
      <c r="B12" s="521" t="s">
        <v>103</v>
      </c>
      <c r="C12" s="520"/>
      <c r="D12" s="520"/>
      <c r="E12" s="520"/>
      <c r="F12" s="520"/>
      <c r="G12" s="520"/>
      <c r="H12" s="520"/>
      <c r="I12" s="520"/>
      <c r="J12" s="76"/>
      <c r="K12" s="77"/>
    </row>
    <row r="13" spans="1:11" x14ac:dyDescent="0.2">
      <c r="A13" s="78"/>
      <c r="B13" s="58"/>
      <c r="C13" s="58"/>
      <c r="D13" s="58"/>
      <c r="E13" s="58"/>
      <c r="F13" s="58"/>
      <c r="G13" s="58"/>
      <c r="H13" s="58"/>
      <c r="I13" s="76"/>
      <c r="J13" s="76"/>
      <c r="K13" s="77"/>
    </row>
    <row r="14" spans="1:11" ht="12.75" customHeight="1" x14ac:dyDescent="0.2">
      <c r="A14" s="79" t="s">
        <v>42</v>
      </c>
      <c r="B14" s="521" t="s">
        <v>104</v>
      </c>
      <c r="C14" s="520"/>
      <c r="D14" s="520"/>
      <c r="E14" s="520"/>
      <c r="F14" s="520"/>
      <c r="G14" s="520"/>
      <c r="H14" s="520"/>
      <c r="I14" s="520"/>
      <c r="J14" s="520"/>
      <c r="K14" s="77"/>
    </row>
    <row r="15" spans="1:11" x14ac:dyDescent="0.2">
      <c r="A15" s="78"/>
      <c r="B15" s="58"/>
      <c r="C15" s="58"/>
      <c r="D15" s="58"/>
      <c r="E15" s="58"/>
      <c r="F15" s="58"/>
      <c r="G15" s="58"/>
      <c r="H15" s="58"/>
      <c r="I15" s="76"/>
      <c r="J15" s="76"/>
      <c r="K15" s="77"/>
    </row>
    <row r="16" spans="1:11" ht="12.75" customHeight="1" x14ac:dyDescent="0.2">
      <c r="A16" s="79" t="s">
        <v>43</v>
      </c>
      <c r="B16" s="521" t="s">
        <v>315</v>
      </c>
      <c r="C16" s="520"/>
      <c r="D16" s="520"/>
      <c r="E16" s="520"/>
      <c r="F16" s="520"/>
      <c r="G16" s="520"/>
      <c r="H16" s="520"/>
      <c r="I16" s="520"/>
      <c r="J16" s="520"/>
      <c r="K16" s="77"/>
    </row>
    <row r="17" spans="1:11" x14ac:dyDescent="0.2">
      <c r="A17" s="78"/>
      <c r="B17" s="520"/>
      <c r="C17" s="520"/>
      <c r="D17" s="520"/>
      <c r="E17" s="520"/>
      <c r="F17" s="520"/>
      <c r="G17" s="520"/>
      <c r="H17" s="520"/>
      <c r="I17" s="520"/>
      <c r="J17" s="520"/>
      <c r="K17" s="77"/>
    </row>
    <row r="18" spans="1:11" x14ac:dyDescent="0.2">
      <c r="A18" s="78"/>
      <c r="B18" s="520"/>
      <c r="C18" s="520"/>
      <c r="D18" s="520"/>
      <c r="E18" s="520"/>
      <c r="F18" s="520"/>
      <c r="G18" s="520"/>
      <c r="H18" s="520"/>
      <c r="I18" s="520"/>
      <c r="J18" s="520"/>
      <c r="K18" s="77"/>
    </row>
    <row r="19" spans="1:11" x14ac:dyDescent="0.2">
      <c r="A19" s="78"/>
      <c r="B19" s="520"/>
      <c r="C19" s="520"/>
      <c r="D19" s="520"/>
      <c r="E19" s="520"/>
      <c r="F19" s="520"/>
      <c r="G19" s="520"/>
      <c r="H19" s="520"/>
      <c r="I19" s="520"/>
      <c r="J19" s="520"/>
      <c r="K19" s="77"/>
    </row>
    <row r="20" spans="1:11" x14ac:dyDescent="0.2">
      <c r="A20" s="78"/>
      <c r="B20" s="520"/>
      <c r="C20" s="520"/>
      <c r="D20" s="520"/>
      <c r="E20" s="520"/>
      <c r="F20" s="520"/>
      <c r="G20" s="520"/>
      <c r="H20" s="520"/>
      <c r="I20" s="520"/>
      <c r="J20" s="520"/>
      <c r="K20" s="77"/>
    </row>
    <row r="21" spans="1:11" x14ac:dyDescent="0.2">
      <c r="A21" s="78"/>
      <c r="B21" s="58"/>
      <c r="C21" s="58"/>
      <c r="D21" s="58"/>
      <c r="E21" s="58"/>
      <c r="F21" s="58"/>
      <c r="G21" s="58"/>
      <c r="H21" s="58"/>
      <c r="I21" s="76"/>
      <c r="J21" s="76"/>
      <c r="K21" s="77"/>
    </row>
    <row r="22" spans="1:11" ht="12.75" customHeight="1" x14ac:dyDescent="0.2">
      <c r="A22" s="79" t="s">
        <v>44</v>
      </c>
      <c r="B22" s="520" t="s">
        <v>74</v>
      </c>
      <c r="C22" s="520"/>
      <c r="D22" s="520"/>
      <c r="E22" s="520"/>
      <c r="F22" s="520"/>
      <c r="G22" s="520"/>
      <c r="H22" s="520"/>
      <c r="I22" s="520"/>
      <c r="J22" s="520"/>
      <c r="K22" s="77"/>
    </row>
    <row r="23" spans="1:11" x14ac:dyDescent="0.2">
      <c r="A23" s="78"/>
      <c r="B23" s="520"/>
      <c r="C23" s="520"/>
      <c r="D23" s="520"/>
      <c r="E23" s="520"/>
      <c r="F23" s="520"/>
      <c r="G23" s="520"/>
      <c r="H23" s="520"/>
      <c r="I23" s="520"/>
      <c r="J23" s="520"/>
      <c r="K23" s="77"/>
    </row>
    <row r="24" spans="1:11" x14ac:dyDescent="0.2">
      <c r="A24" s="78"/>
      <c r="B24" s="520"/>
      <c r="C24" s="520"/>
      <c r="D24" s="520"/>
      <c r="E24" s="520"/>
      <c r="F24" s="520"/>
      <c r="G24" s="520"/>
      <c r="H24" s="520"/>
      <c r="I24" s="520"/>
      <c r="J24" s="520"/>
      <c r="K24" s="77"/>
    </row>
    <row r="25" spans="1:11" x14ac:dyDescent="0.2">
      <c r="A25" s="78"/>
      <c r="B25" s="58"/>
      <c r="C25" s="58"/>
      <c r="D25" s="58"/>
      <c r="E25" s="58"/>
      <c r="F25" s="58"/>
      <c r="G25" s="58"/>
      <c r="H25" s="58"/>
      <c r="I25" s="76"/>
      <c r="J25" s="76"/>
      <c r="K25" s="77"/>
    </row>
    <row r="26" spans="1:11" ht="12.75" customHeight="1" x14ac:dyDescent="0.2">
      <c r="A26" s="79" t="s">
        <v>45</v>
      </c>
      <c r="B26" s="521" t="s">
        <v>312</v>
      </c>
      <c r="C26" s="520"/>
      <c r="D26" s="520"/>
      <c r="E26" s="520"/>
      <c r="F26" s="520"/>
      <c r="G26" s="520"/>
      <c r="H26" s="520"/>
      <c r="I26" s="520"/>
      <c r="J26" s="520"/>
      <c r="K26" s="77"/>
    </row>
    <row r="27" spans="1:11" x14ac:dyDescent="0.2">
      <c r="A27" s="78"/>
      <c r="B27" s="520"/>
      <c r="C27" s="520"/>
      <c r="D27" s="520"/>
      <c r="E27" s="520"/>
      <c r="F27" s="520"/>
      <c r="G27" s="520"/>
      <c r="H27" s="520"/>
      <c r="I27" s="520"/>
      <c r="J27" s="520"/>
      <c r="K27" s="77"/>
    </row>
    <row r="28" spans="1:11" x14ac:dyDescent="0.2">
      <c r="A28" s="78"/>
      <c r="B28" s="520"/>
      <c r="C28" s="520"/>
      <c r="D28" s="520"/>
      <c r="E28" s="520"/>
      <c r="F28" s="520"/>
      <c r="G28" s="520"/>
      <c r="H28" s="520"/>
      <c r="I28" s="520"/>
      <c r="J28" s="520"/>
      <c r="K28" s="77"/>
    </row>
    <row r="29" spans="1:11" x14ac:dyDescent="0.2">
      <c r="A29" s="78"/>
      <c r="B29" s="520"/>
      <c r="C29" s="520"/>
      <c r="D29" s="520"/>
      <c r="E29" s="520"/>
      <c r="F29" s="520"/>
      <c r="G29" s="520"/>
      <c r="H29" s="520"/>
      <c r="I29" s="520"/>
      <c r="J29" s="520"/>
      <c r="K29" s="77"/>
    </row>
    <row r="30" spans="1:11" x14ac:dyDescent="0.2">
      <c r="A30" s="78"/>
      <c r="B30" s="520"/>
      <c r="C30" s="520"/>
      <c r="D30" s="520"/>
      <c r="E30" s="520"/>
      <c r="F30" s="520"/>
      <c r="G30" s="520"/>
      <c r="H30" s="520"/>
      <c r="I30" s="520"/>
      <c r="J30" s="520"/>
      <c r="K30" s="77"/>
    </row>
    <row r="31" spans="1:11" ht="12.75" customHeight="1" x14ac:dyDescent="0.2">
      <c r="A31" s="80" t="s">
        <v>46</v>
      </c>
      <c r="B31" s="521" t="s">
        <v>313</v>
      </c>
      <c r="C31" s="520"/>
      <c r="D31" s="520"/>
      <c r="E31" s="520"/>
      <c r="F31" s="520"/>
      <c r="G31" s="520"/>
      <c r="H31" s="520"/>
      <c r="I31" s="520"/>
      <c r="J31" s="520"/>
      <c r="K31" s="77"/>
    </row>
    <row r="32" spans="1:11" ht="12.75" customHeight="1" x14ac:dyDescent="0.2">
      <c r="A32" s="81"/>
      <c r="B32" s="520"/>
      <c r="C32" s="520"/>
      <c r="D32" s="520"/>
      <c r="E32" s="520"/>
      <c r="F32" s="520"/>
      <c r="G32" s="520"/>
      <c r="H32" s="520"/>
      <c r="I32" s="520"/>
      <c r="J32" s="520"/>
      <c r="K32" s="77"/>
    </row>
    <row r="33" spans="1:11" ht="12.75" customHeight="1" x14ac:dyDescent="0.2">
      <c r="A33" s="81"/>
      <c r="B33" s="520"/>
      <c r="C33" s="520"/>
      <c r="D33" s="520"/>
      <c r="E33" s="520"/>
      <c r="F33" s="520"/>
      <c r="G33" s="520"/>
      <c r="H33" s="520"/>
      <c r="I33" s="520"/>
      <c r="J33" s="520"/>
      <c r="K33" s="77"/>
    </row>
    <row r="34" spans="1:11" ht="12.75" customHeight="1" x14ac:dyDescent="0.2">
      <c r="A34" s="81"/>
      <c r="B34" s="520"/>
      <c r="C34" s="520"/>
      <c r="D34" s="520"/>
      <c r="E34" s="520"/>
      <c r="F34" s="520"/>
      <c r="G34" s="520"/>
      <c r="H34" s="520"/>
      <c r="I34" s="520"/>
      <c r="J34" s="520"/>
      <c r="K34" s="77"/>
    </row>
    <row r="35" spans="1:11" s="55" customFormat="1" ht="12.75" customHeight="1" x14ac:dyDescent="0.2">
      <c r="A35" s="81"/>
      <c r="B35" s="520"/>
      <c r="C35" s="520"/>
      <c r="D35" s="520"/>
      <c r="E35" s="520"/>
      <c r="F35" s="520"/>
      <c r="G35" s="520"/>
      <c r="H35" s="520"/>
      <c r="I35" s="520"/>
      <c r="J35" s="520"/>
      <c r="K35" s="77"/>
    </row>
    <row r="36" spans="1:11" s="55" customFormat="1" ht="12.75" customHeight="1" x14ac:dyDescent="0.2">
      <c r="A36" s="81"/>
      <c r="B36" s="520"/>
      <c r="C36" s="520"/>
      <c r="D36" s="520"/>
      <c r="E36" s="520"/>
      <c r="F36" s="520"/>
      <c r="G36" s="520"/>
      <c r="H36" s="520"/>
      <c r="I36" s="520"/>
      <c r="J36" s="520"/>
      <c r="K36" s="77"/>
    </row>
    <row r="37" spans="1:11" s="55" customFormat="1" ht="12.75" customHeight="1" x14ac:dyDescent="0.2">
      <c r="A37" s="81"/>
      <c r="B37" s="520"/>
      <c r="C37" s="520"/>
      <c r="D37" s="520"/>
      <c r="E37" s="520"/>
      <c r="F37" s="520"/>
      <c r="G37" s="520"/>
      <c r="H37" s="520"/>
      <c r="I37" s="520"/>
      <c r="J37" s="520"/>
      <c r="K37" s="77"/>
    </row>
    <row r="38" spans="1:11" s="55" customFormat="1" ht="12.75" customHeight="1" x14ac:dyDescent="0.2">
      <c r="A38" s="81"/>
      <c r="B38" s="520"/>
      <c r="C38" s="520"/>
      <c r="D38" s="520"/>
      <c r="E38" s="520"/>
      <c r="F38" s="520"/>
      <c r="G38" s="520"/>
      <c r="H38" s="520"/>
      <c r="I38" s="520"/>
      <c r="J38" s="520"/>
      <c r="K38" s="77"/>
    </row>
    <row r="39" spans="1:11" x14ac:dyDescent="0.2">
      <c r="A39" s="81"/>
      <c r="B39" s="520"/>
      <c r="C39" s="520"/>
      <c r="D39" s="520"/>
      <c r="E39" s="520"/>
      <c r="F39" s="520"/>
      <c r="G39" s="520"/>
      <c r="H39" s="520"/>
      <c r="I39" s="520"/>
      <c r="J39" s="520"/>
      <c r="K39" s="77"/>
    </row>
    <row r="40" spans="1:11" ht="12.75" customHeight="1" x14ac:dyDescent="0.2">
      <c r="A40" s="81"/>
      <c r="B40" s="58"/>
      <c r="C40" s="58"/>
      <c r="D40" s="58"/>
      <c r="E40" s="58"/>
      <c r="F40" s="58"/>
      <c r="G40" s="58"/>
      <c r="H40" s="58"/>
      <c r="I40" s="58"/>
      <c r="J40" s="58"/>
      <c r="K40" s="77"/>
    </row>
    <row r="41" spans="1:11" ht="12.75" customHeight="1" x14ac:dyDescent="0.2">
      <c r="A41" s="80" t="s">
        <v>47</v>
      </c>
      <c r="B41" s="521" t="s">
        <v>314</v>
      </c>
      <c r="C41" s="521"/>
      <c r="D41" s="521"/>
      <c r="E41" s="521"/>
      <c r="F41" s="521"/>
      <c r="G41" s="521"/>
      <c r="H41" s="521"/>
      <c r="I41" s="521"/>
      <c r="J41" s="521"/>
      <c r="K41" s="77"/>
    </row>
    <row r="42" spans="1:11" ht="12.75" customHeight="1" x14ac:dyDescent="0.2">
      <c r="A42" s="81"/>
      <c r="B42" s="521"/>
      <c r="C42" s="521"/>
      <c r="D42" s="521"/>
      <c r="E42" s="521"/>
      <c r="F42" s="521"/>
      <c r="G42" s="521"/>
      <c r="H42" s="521"/>
      <c r="I42" s="521"/>
      <c r="J42" s="521"/>
      <c r="K42" s="77"/>
    </row>
    <row r="43" spans="1:11" ht="12.75" customHeight="1" x14ac:dyDescent="0.2">
      <c r="A43" s="81"/>
      <c r="B43" s="521"/>
      <c r="C43" s="521"/>
      <c r="D43" s="521"/>
      <c r="E43" s="521"/>
      <c r="F43" s="521"/>
      <c r="G43" s="521"/>
      <c r="H43" s="521"/>
      <c r="I43" s="521"/>
      <c r="J43" s="521"/>
      <c r="K43" s="77"/>
    </row>
    <row r="44" spans="1:11" ht="12.75" customHeight="1" x14ac:dyDescent="0.2">
      <c r="A44" s="81"/>
      <c r="B44" s="521"/>
      <c r="C44" s="521"/>
      <c r="D44" s="521"/>
      <c r="E44" s="521"/>
      <c r="F44" s="521"/>
      <c r="G44" s="521"/>
      <c r="H44" s="521"/>
      <c r="I44" s="521"/>
      <c r="J44" s="521"/>
      <c r="K44" s="77"/>
    </row>
    <row r="45" spans="1:11" ht="12.75" customHeight="1" x14ac:dyDescent="0.2">
      <c r="A45" s="81"/>
      <c r="B45" s="521"/>
      <c r="C45" s="521"/>
      <c r="D45" s="521"/>
      <c r="E45" s="521"/>
      <c r="F45" s="521"/>
      <c r="G45" s="521"/>
      <c r="H45" s="521"/>
      <c r="I45" s="521"/>
      <c r="J45" s="521"/>
      <c r="K45" s="77"/>
    </row>
    <row r="46" spans="1:11" ht="12.75" customHeight="1" x14ac:dyDescent="0.2">
      <c r="A46" s="81"/>
      <c r="B46" s="521"/>
      <c r="C46" s="521"/>
      <c r="D46" s="521"/>
      <c r="E46" s="521"/>
      <c r="F46" s="521"/>
      <c r="G46" s="521"/>
      <c r="H46" s="521"/>
      <c r="I46" s="521"/>
      <c r="J46" s="521"/>
      <c r="K46" s="77"/>
    </row>
    <row r="47" spans="1:11" ht="12.75" customHeight="1" x14ac:dyDescent="0.2">
      <c r="A47" s="81"/>
      <c r="B47" s="521"/>
      <c r="C47" s="521"/>
      <c r="D47" s="521"/>
      <c r="E47" s="521"/>
      <c r="F47" s="521"/>
      <c r="G47" s="521"/>
      <c r="H47" s="521"/>
      <c r="I47" s="521"/>
      <c r="J47" s="521"/>
      <c r="K47" s="77"/>
    </row>
    <row r="48" spans="1:11" s="55" customFormat="1" ht="12.75" customHeight="1" x14ac:dyDescent="0.2">
      <c r="A48" s="81"/>
      <c r="B48" s="521"/>
      <c r="C48" s="521"/>
      <c r="D48" s="521"/>
      <c r="E48" s="521"/>
      <c r="F48" s="521"/>
      <c r="G48" s="521"/>
      <c r="H48" s="521"/>
      <c r="I48" s="521"/>
      <c r="J48" s="521"/>
      <c r="K48" s="345"/>
    </row>
    <row r="49" spans="1:11" s="55" customFormat="1" ht="12.75" customHeight="1" x14ac:dyDescent="0.2">
      <c r="A49" s="81"/>
      <c r="B49" s="521"/>
      <c r="C49" s="521"/>
      <c r="D49" s="521"/>
      <c r="E49" s="521"/>
      <c r="F49" s="521"/>
      <c r="G49" s="521"/>
      <c r="H49" s="521"/>
      <c r="I49" s="521"/>
      <c r="J49" s="521"/>
      <c r="K49" s="345"/>
    </row>
    <row r="50" spans="1:11" s="55" customFormat="1" ht="12.75" customHeight="1" x14ac:dyDescent="0.2">
      <c r="A50" s="81"/>
      <c r="B50" s="521"/>
      <c r="C50" s="521"/>
      <c r="D50" s="521"/>
      <c r="E50" s="521"/>
      <c r="F50" s="521"/>
      <c r="G50" s="521"/>
      <c r="H50" s="521"/>
      <c r="I50" s="521"/>
      <c r="J50" s="521"/>
      <c r="K50" s="345"/>
    </row>
    <row r="51" spans="1:11" s="55" customFormat="1" ht="12.75" customHeight="1" x14ac:dyDescent="0.2">
      <c r="A51" s="81"/>
      <c r="B51" s="521"/>
      <c r="C51" s="521"/>
      <c r="D51" s="521"/>
      <c r="E51" s="521"/>
      <c r="F51" s="521"/>
      <c r="G51" s="521"/>
      <c r="H51" s="521"/>
      <c r="I51" s="521"/>
      <c r="J51" s="521"/>
      <c r="K51" s="345"/>
    </row>
    <row r="52" spans="1:11" x14ac:dyDescent="0.2">
      <c r="A52" s="78"/>
      <c r="B52" s="58"/>
      <c r="C52" s="58"/>
      <c r="D52" s="58"/>
      <c r="E52" s="58"/>
      <c r="F52" s="58"/>
      <c r="G52" s="58"/>
      <c r="H52" s="58"/>
      <c r="I52" s="76"/>
      <c r="J52" s="76"/>
      <c r="K52" s="77"/>
    </row>
    <row r="53" spans="1:11" ht="12.75" customHeight="1" x14ac:dyDescent="0.2">
      <c r="A53" s="80" t="s">
        <v>48</v>
      </c>
      <c r="B53" s="520" t="s">
        <v>70</v>
      </c>
      <c r="C53" s="520"/>
      <c r="D53" s="520"/>
      <c r="E53" s="520"/>
      <c r="F53" s="520"/>
      <c r="G53" s="520"/>
      <c r="H53" s="520"/>
      <c r="I53" s="520"/>
      <c r="J53" s="520"/>
      <c r="K53" s="77"/>
    </row>
    <row r="54" spans="1:11" ht="12.75" customHeight="1" x14ac:dyDescent="0.2">
      <c r="A54" s="81"/>
      <c r="B54" s="520"/>
      <c r="C54" s="520"/>
      <c r="D54" s="520"/>
      <c r="E54" s="520"/>
      <c r="F54" s="520"/>
      <c r="G54" s="520"/>
      <c r="H54" s="520"/>
      <c r="I54" s="520"/>
      <c r="J54" s="520"/>
      <c r="K54" s="77"/>
    </row>
    <row r="55" spans="1:11" ht="12.75" customHeight="1" x14ac:dyDescent="0.2">
      <c r="A55" s="81"/>
      <c r="B55" s="520"/>
      <c r="C55" s="520"/>
      <c r="D55" s="520"/>
      <c r="E55" s="520"/>
      <c r="F55" s="520"/>
      <c r="G55" s="520"/>
      <c r="H55" s="520"/>
      <c r="I55" s="520"/>
      <c r="J55" s="520"/>
      <c r="K55" s="77"/>
    </row>
    <row r="56" spans="1:11" ht="12.75" customHeight="1" x14ac:dyDescent="0.2">
      <c r="A56" s="81"/>
      <c r="B56" s="520"/>
      <c r="C56" s="520"/>
      <c r="D56" s="520"/>
      <c r="E56" s="520"/>
      <c r="F56" s="520"/>
      <c r="G56" s="520"/>
      <c r="H56" s="520"/>
      <c r="I56" s="520"/>
      <c r="J56" s="520"/>
      <c r="K56" s="77"/>
    </row>
    <row r="57" spans="1:11" s="55" customFormat="1" ht="12.75" customHeight="1" x14ac:dyDescent="0.2">
      <c r="A57" s="81"/>
      <c r="B57" s="520"/>
      <c r="C57" s="520"/>
      <c r="D57" s="520"/>
      <c r="E57" s="520"/>
      <c r="F57" s="520"/>
      <c r="G57" s="520"/>
      <c r="H57" s="520"/>
      <c r="I57" s="520"/>
      <c r="J57" s="520"/>
      <c r="K57" s="77"/>
    </row>
    <row r="58" spans="1:11" ht="12.75" customHeight="1" x14ac:dyDescent="0.2">
      <c r="A58" s="81"/>
      <c r="B58" s="520"/>
      <c r="C58" s="520"/>
      <c r="D58" s="520"/>
      <c r="E58" s="520"/>
      <c r="F58" s="520"/>
      <c r="G58" s="520"/>
      <c r="H58" s="520"/>
      <c r="I58" s="520"/>
      <c r="J58" s="520"/>
      <c r="K58" s="77"/>
    </row>
    <row r="59" spans="1:11" s="55" customFormat="1" ht="12.75" customHeight="1" x14ac:dyDescent="0.2">
      <c r="A59" s="80" t="s">
        <v>49</v>
      </c>
      <c r="B59" s="520" t="s">
        <v>316</v>
      </c>
      <c r="C59" s="520"/>
      <c r="D59" s="520"/>
      <c r="E59" s="520"/>
      <c r="F59" s="520"/>
      <c r="G59" s="520"/>
      <c r="H59" s="520"/>
      <c r="I59" s="520"/>
      <c r="J59" s="520"/>
      <c r="K59" s="520"/>
    </row>
    <row r="60" spans="1:11" s="55" customFormat="1" ht="12.75" customHeight="1" x14ac:dyDescent="0.2">
      <c r="A60" s="81"/>
      <c r="B60" s="520"/>
      <c r="C60" s="520"/>
      <c r="D60" s="520"/>
      <c r="E60" s="520"/>
      <c r="F60" s="520"/>
      <c r="G60" s="520"/>
      <c r="H60" s="520"/>
      <c r="I60" s="520"/>
      <c r="J60" s="520"/>
      <c r="K60" s="520"/>
    </row>
    <row r="61" spans="1:11" ht="12" customHeight="1" x14ac:dyDescent="0.2">
      <c r="A61" s="81"/>
      <c r="B61" s="520"/>
      <c r="C61" s="520"/>
      <c r="D61" s="520"/>
      <c r="E61" s="520"/>
      <c r="F61" s="520"/>
      <c r="G61" s="520"/>
      <c r="H61" s="520"/>
      <c r="I61" s="520"/>
      <c r="J61" s="520"/>
      <c r="K61" s="520"/>
    </row>
    <row r="62" spans="1:11" x14ac:dyDescent="0.2">
      <c r="A62" s="78"/>
      <c r="B62" s="58"/>
      <c r="C62" s="58"/>
      <c r="D62" s="58"/>
      <c r="E62" s="58"/>
      <c r="F62" s="58"/>
      <c r="G62" s="58"/>
      <c r="H62" s="58"/>
      <c r="I62" s="76"/>
      <c r="J62" s="76"/>
      <c r="K62" s="77"/>
    </row>
    <row r="63" spans="1:11" ht="12.75" customHeight="1" x14ac:dyDescent="0.2">
      <c r="A63" s="79" t="s">
        <v>50</v>
      </c>
      <c r="B63" s="521" t="s">
        <v>317</v>
      </c>
      <c r="C63" s="521"/>
      <c r="D63" s="521"/>
      <c r="E63" s="521"/>
      <c r="F63" s="521"/>
      <c r="G63" s="521"/>
      <c r="H63" s="521"/>
      <c r="I63" s="521"/>
      <c r="J63" s="521"/>
      <c r="K63" s="77"/>
    </row>
    <row r="64" spans="1:11" x14ac:dyDescent="0.2">
      <c r="A64" s="78"/>
      <c r="B64" s="521"/>
      <c r="C64" s="521"/>
      <c r="D64" s="521"/>
      <c r="E64" s="521"/>
      <c r="F64" s="521"/>
      <c r="G64" s="521"/>
      <c r="H64" s="521"/>
      <c r="I64" s="521"/>
      <c r="J64" s="521"/>
      <c r="K64" s="77"/>
    </row>
    <row r="65" spans="1:11" x14ac:dyDescent="0.2">
      <c r="A65" s="78"/>
      <c r="B65" s="521"/>
      <c r="C65" s="521"/>
      <c r="D65" s="521"/>
      <c r="E65" s="521"/>
      <c r="F65" s="521"/>
      <c r="G65" s="521"/>
      <c r="H65" s="521"/>
      <c r="I65" s="521"/>
      <c r="J65" s="521"/>
      <c r="K65" s="77"/>
    </row>
    <row r="66" spans="1:11" s="55" customFormat="1" x14ac:dyDescent="0.2">
      <c r="A66" s="78"/>
      <c r="B66" s="521"/>
      <c r="C66" s="521"/>
      <c r="D66" s="521"/>
      <c r="E66" s="521"/>
      <c r="F66" s="521"/>
      <c r="G66" s="521"/>
      <c r="H66" s="521"/>
      <c r="I66" s="521"/>
      <c r="J66" s="521"/>
      <c r="K66" s="77"/>
    </row>
    <row r="67" spans="1:11" s="55" customFormat="1" ht="12.75" customHeight="1" x14ac:dyDescent="0.2">
      <c r="A67" s="78"/>
      <c r="B67" s="521"/>
      <c r="C67" s="521"/>
      <c r="D67" s="521"/>
      <c r="E67" s="521"/>
      <c r="F67" s="521"/>
      <c r="G67" s="521"/>
      <c r="H67" s="521"/>
      <c r="I67" s="521"/>
      <c r="J67" s="521"/>
      <c r="K67" s="82"/>
    </row>
    <row r="68" spans="1:11" s="55" customFormat="1" x14ac:dyDescent="0.2">
      <c r="A68" s="78"/>
      <c r="B68" s="347"/>
      <c r="C68" s="347"/>
      <c r="D68" s="347"/>
      <c r="E68" s="347"/>
      <c r="F68" s="347"/>
      <c r="G68" s="347"/>
      <c r="H68" s="347"/>
      <c r="I68" s="347"/>
      <c r="J68" s="347"/>
      <c r="K68" s="77"/>
    </row>
    <row r="69" spans="1:11" s="55" customFormat="1" ht="12.75" customHeight="1" x14ac:dyDescent="0.2">
      <c r="A69" s="79" t="s">
        <v>51</v>
      </c>
      <c r="B69" s="521" t="s">
        <v>105</v>
      </c>
      <c r="C69" s="520"/>
      <c r="D69" s="520"/>
      <c r="E69" s="520"/>
      <c r="F69" s="520"/>
      <c r="G69" s="520"/>
      <c r="H69" s="520"/>
      <c r="I69" s="520"/>
      <c r="J69" s="520"/>
      <c r="K69" s="83"/>
    </row>
    <row r="70" spans="1:11" s="55" customFormat="1" x14ac:dyDescent="0.2">
      <c r="A70" s="78"/>
      <c r="B70" s="520"/>
      <c r="C70" s="520"/>
      <c r="D70" s="520"/>
      <c r="E70" s="520"/>
      <c r="F70" s="520"/>
      <c r="G70" s="520"/>
      <c r="H70" s="520"/>
      <c r="I70" s="520"/>
      <c r="J70" s="520"/>
      <c r="K70" s="77"/>
    </row>
    <row r="71" spans="1:11" ht="12.75" customHeight="1" x14ac:dyDescent="0.2">
      <c r="A71" s="79" t="s">
        <v>53</v>
      </c>
      <c r="B71" s="523" t="s">
        <v>52</v>
      </c>
      <c r="C71" s="523"/>
      <c r="D71" s="523"/>
      <c r="E71" s="523"/>
      <c r="F71" s="523"/>
      <c r="G71" s="523"/>
      <c r="H71" s="523"/>
      <c r="I71" s="523"/>
      <c r="J71" s="523"/>
      <c r="K71" s="77"/>
    </row>
    <row r="72" spans="1:11" x14ac:dyDescent="0.2">
      <c r="A72" s="78"/>
      <c r="B72" s="523"/>
      <c r="C72" s="523"/>
      <c r="D72" s="523"/>
      <c r="E72" s="523"/>
      <c r="F72" s="523"/>
      <c r="G72" s="523"/>
      <c r="H72" s="523"/>
      <c r="I72" s="523"/>
      <c r="J72" s="523"/>
      <c r="K72" s="77"/>
    </row>
    <row r="73" spans="1:11" x14ac:dyDescent="0.2">
      <c r="A73" s="78"/>
      <c r="B73" s="523"/>
      <c r="C73" s="523"/>
      <c r="D73" s="523"/>
      <c r="E73" s="523"/>
      <c r="F73" s="523"/>
      <c r="G73" s="523"/>
      <c r="H73" s="523"/>
      <c r="I73" s="523"/>
      <c r="J73" s="523"/>
      <c r="K73" s="77"/>
    </row>
    <row r="74" spans="1:11" x14ac:dyDescent="0.2">
      <c r="A74" s="78"/>
      <c r="B74" s="58"/>
      <c r="C74" s="58"/>
      <c r="D74" s="58"/>
      <c r="E74" s="58"/>
      <c r="F74" s="58"/>
      <c r="G74" s="58"/>
      <c r="H74" s="58"/>
      <c r="I74" s="76"/>
      <c r="J74" s="76"/>
      <c r="K74" s="77"/>
    </row>
    <row r="75" spans="1:11" ht="12.75" customHeight="1" x14ac:dyDescent="0.2">
      <c r="A75" s="79" t="s">
        <v>71</v>
      </c>
      <c r="B75" s="521" t="s">
        <v>113</v>
      </c>
      <c r="C75" s="523"/>
      <c r="D75" s="523"/>
      <c r="E75" s="523"/>
      <c r="F75" s="523"/>
      <c r="G75" s="523"/>
      <c r="H75" s="523"/>
      <c r="I75" s="523"/>
      <c r="J75" s="523"/>
      <c r="K75" s="77"/>
    </row>
    <row r="76" spans="1:11" x14ac:dyDescent="0.2">
      <c r="A76" s="78"/>
      <c r="B76" s="523"/>
      <c r="C76" s="523"/>
      <c r="D76" s="523"/>
      <c r="E76" s="523"/>
      <c r="F76" s="523"/>
      <c r="G76" s="523"/>
      <c r="H76" s="523"/>
      <c r="I76" s="523"/>
      <c r="J76" s="523"/>
      <c r="K76" s="77"/>
    </row>
    <row r="77" spans="1:11" s="55" customFormat="1" x14ac:dyDescent="0.2">
      <c r="A77" s="78"/>
      <c r="B77" s="523"/>
      <c r="C77" s="523"/>
      <c r="D77" s="523"/>
      <c r="E77" s="523"/>
      <c r="F77" s="523"/>
      <c r="G77" s="523"/>
      <c r="H77" s="523"/>
      <c r="I77" s="523"/>
      <c r="J77" s="523"/>
      <c r="K77" s="77"/>
    </row>
    <row r="78" spans="1:11" s="55" customFormat="1" x14ac:dyDescent="0.2">
      <c r="A78" s="78"/>
      <c r="B78" s="523"/>
      <c r="C78" s="523"/>
      <c r="D78" s="523"/>
      <c r="E78" s="523"/>
      <c r="F78" s="523"/>
      <c r="G78" s="523"/>
      <c r="H78" s="523"/>
      <c r="I78" s="523"/>
      <c r="J78" s="523"/>
      <c r="K78" s="77"/>
    </row>
    <row r="79" spans="1:11" ht="12.75" customHeight="1" x14ac:dyDescent="0.2">
      <c r="A79" s="84" t="s">
        <v>72</v>
      </c>
      <c r="B79" s="521" t="s">
        <v>367</v>
      </c>
      <c r="C79" s="521"/>
      <c r="D79" s="521"/>
      <c r="E79" s="521"/>
      <c r="F79" s="521"/>
      <c r="G79" s="521"/>
      <c r="H79" s="521"/>
      <c r="I79" s="521"/>
      <c r="J79" s="521"/>
      <c r="K79" s="76"/>
    </row>
    <row r="80" spans="1:11" x14ac:dyDescent="0.2">
      <c r="A80" s="85"/>
      <c r="B80" s="521"/>
      <c r="C80" s="521"/>
      <c r="D80" s="521"/>
      <c r="E80" s="521"/>
      <c r="F80" s="521"/>
      <c r="G80" s="521"/>
      <c r="H80" s="521"/>
      <c r="I80" s="521"/>
      <c r="J80" s="521"/>
      <c r="K80" s="76"/>
    </row>
    <row r="81" spans="1:11" x14ac:dyDescent="0.2">
      <c r="A81" s="85"/>
      <c r="B81" s="521"/>
      <c r="C81" s="521"/>
      <c r="D81" s="521"/>
      <c r="E81" s="521"/>
      <c r="F81" s="521"/>
      <c r="G81" s="521"/>
      <c r="H81" s="521"/>
      <c r="I81" s="521"/>
      <c r="J81" s="521"/>
      <c r="K81" s="76"/>
    </row>
    <row r="82" spans="1:11" ht="12.75" customHeight="1" x14ac:dyDescent="0.2">
      <c r="A82" s="85"/>
      <c r="B82" s="521"/>
      <c r="C82" s="521"/>
      <c r="D82" s="521"/>
      <c r="E82" s="521"/>
      <c r="F82" s="521"/>
      <c r="G82" s="521"/>
      <c r="H82" s="521"/>
      <c r="I82" s="521"/>
      <c r="J82" s="521"/>
      <c r="K82" s="76"/>
    </row>
    <row r="83" spans="1:11" x14ac:dyDescent="0.2">
      <c r="A83" s="85"/>
      <c r="B83" s="521"/>
      <c r="C83" s="521"/>
      <c r="D83" s="521"/>
      <c r="E83" s="521"/>
      <c r="F83" s="521"/>
      <c r="G83" s="521"/>
      <c r="H83" s="521"/>
      <c r="I83" s="521"/>
      <c r="J83" s="521"/>
      <c r="K83" s="77"/>
    </row>
    <row r="84" spans="1:11" x14ac:dyDescent="0.2">
      <c r="A84" s="85"/>
      <c r="B84" s="521"/>
      <c r="C84" s="521"/>
      <c r="D84" s="521"/>
      <c r="E84" s="521"/>
      <c r="F84" s="521"/>
      <c r="G84" s="521"/>
      <c r="H84" s="521"/>
      <c r="I84" s="521"/>
      <c r="J84" s="521"/>
      <c r="K84" s="77"/>
    </row>
    <row r="85" spans="1:11" x14ac:dyDescent="0.2">
      <c r="A85" s="85"/>
      <c r="B85" s="521"/>
      <c r="C85" s="521"/>
      <c r="D85" s="521"/>
      <c r="E85" s="521"/>
      <c r="F85" s="521"/>
      <c r="G85" s="521"/>
      <c r="H85" s="521"/>
      <c r="I85" s="521"/>
      <c r="J85" s="521"/>
      <c r="K85" s="77"/>
    </row>
    <row r="86" spans="1:11" s="55" customFormat="1" x14ac:dyDescent="0.2">
      <c r="A86" s="85"/>
      <c r="B86" s="57"/>
      <c r="C86" s="57"/>
      <c r="D86" s="57"/>
      <c r="E86" s="57"/>
      <c r="F86" s="57"/>
      <c r="G86" s="57"/>
      <c r="H86" s="57"/>
      <c r="I86" s="57"/>
      <c r="J86" s="57"/>
      <c r="K86" s="77"/>
    </row>
    <row r="87" spans="1:11" ht="12.75" customHeight="1" x14ac:dyDescent="0.2">
      <c r="A87" s="343" t="s">
        <v>319</v>
      </c>
      <c r="B87" s="521" t="s">
        <v>318</v>
      </c>
      <c r="C87" s="520"/>
      <c r="D87" s="520"/>
      <c r="E87" s="520"/>
      <c r="F87" s="520"/>
      <c r="G87" s="520"/>
      <c r="H87" s="520"/>
      <c r="I87" s="520"/>
      <c r="J87" s="520"/>
      <c r="K87" s="76"/>
    </row>
    <row r="88" spans="1:11" ht="12.75" customHeight="1" x14ac:dyDescent="0.2">
      <c r="A88" s="86"/>
      <c r="B88" s="520"/>
      <c r="C88" s="520"/>
      <c r="D88" s="520"/>
      <c r="E88" s="520"/>
      <c r="F88" s="520"/>
      <c r="G88" s="520"/>
      <c r="H88" s="520"/>
      <c r="I88" s="520"/>
      <c r="J88" s="520"/>
      <c r="K88" s="76"/>
    </row>
    <row r="89" spans="1:11" ht="12.75" customHeight="1" x14ac:dyDescent="0.2">
      <c r="A89" s="86"/>
      <c r="B89" s="520"/>
      <c r="C89" s="520"/>
      <c r="D89" s="520"/>
      <c r="E89" s="520"/>
      <c r="F89" s="520"/>
      <c r="G89" s="520"/>
      <c r="H89" s="520"/>
      <c r="I89" s="520"/>
      <c r="J89" s="520"/>
      <c r="K89" s="76"/>
    </row>
    <row r="90" spans="1:11" ht="12.75" customHeight="1" x14ac:dyDescent="0.2">
      <c r="A90" s="348" t="s">
        <v>321</v>
      </c>
      <c r="B90" s="346" t="s">
        <v>320</v>
      </c>
      <c r="C90" s="87"/>
      <c r="D90" s="87"/>
      <c r="E90" s="87"/>
      <c r="F90" s="87"/>
      <c r="G90" s="87"/>
      <c r="H90" s="87"/>
      <c r="I90" s="87"/>
      <c r="J90" s="87"/>
      <c r="K90" s="76"/>
    </row>
    <row r="91" spans="1:11" s="55" customFormat="1" ht="12.75" customHeight="1" x14ac:dyDescent="0.2">
      <c r="A91" s="340"/>
      <c r="B91" s="346"/>
      <c r="C91" s="87"/>
      <c r="D91" s="87"/>
      <c r="E91" s="87"/>
      <c r="F91" s="87"/>
      <c r="G91" s="87"/>
      <c r="H91" s="87"/>
      <c r="I91" s="87"/>
      <c r="J91" s="87"/>
      <c r="K91" s="344"/>
    </row>
    <row r="92" spans="1:11" s="55" customFormat="1" ht="12.75" customHeight="1" x14ac:dyDescent="0.2">
      <c r="A92" s="348" t="s">
        <v>322</v>
      </c>
      <c r="B92" s="522" t="s">
        <v>323</v>
      </c>
      <c r="C92" s="522"/>
      <c r="D92" s="522"/>
      <c r="E92" s="522"/>
      <c r="F92" s="522"/>
      <c r="G92" s="522"/>
      <c r="H92" s="522"/>
      <c r="I92" s="522"/>
      <c r="J92" s="522"/>
      <c r="K92" s="344"/>
    </row>
    <row r="93" spans="1:11" s="55" customFormat="1" ht="12.75" customHeight="1" x14ac:dyDescent="0.2">
      <c r="A93" s="340"/>
      <c r="B93" s="522"/>
      <c r="C93" s="522"/>
      <c r="D93" s="522"/>
      <c r="E93" s="522"/>
      <c r="F93" s="522"/>
      <c r="G93" s="522"/>
      <c r="H93" s="522"/>
      <c r="I93" s="522"/>
      <c r="J93" s="522"/>
      <c r="K93" s="344"/>
    </row>
    <row r="94" spans="1:11" s="55" customFormat="1" ht="12.75" customHeight="1" x14ac:dyDescent="0.2">
      <c r="A94" s="340"/>
      <c r="B94" s="522"/>
      <c r="C94" s="522"/>
      <c r="D94" s="522"/>
      <c r="E94" s="522"/>
      <c r="F94" s="522"/>
      <c r="G94" s="522"/>
      <c r="H94" s="522"/>
      <c r="I94" s="522"/>
      <c r="J94" s="522"/>
      <c r="K94" s="344"/>
    </row>
    <row r="95" spans="1:11" ht="12.75" customHeight="1" x14ac:dyDescent="0.2">
      <c r="A95" s="86"/>
      <c r="B95" s="86"/>
      <c r="C95" s="86"/>
      <c r="D95" s="86"/>
      <c r="E95" s="86"/>
      <c r="F95" s="86"/>
      <c r="G95" s="86"/>
      <c r="H95" s="86"/>
      <c r="I95" s="77"/>
      <c r="J95" s="77"/>
      <c r="K95" s="77"/>
    </row>
    <row r="96" spans="1:11" s="55" customFormat="1" ht="12.75" customHeight="1" x14ac:dyDescent="0.2">
      <c r="A96" s="342"/>
      <c r="B96" s="342"/>
      <c r="C96" s="342"/>
      <c r="D96" s="342"/>
      <c r="E96" s="342"/>
      <c r="F96" s="342"/>
      <c r="G96" s="342"/>
      <c r="H96" s="342"/>
      <c r="I96" s="341"/>
      <c r="J96" s="341"/>
      <c r="K96" s="341"/>
    </row>
    <row r="97" spans="1:11" s="55" customFormat="1" ht="12.75" customHeight="1" x14ac:dyDescent="0.2">
      <c r="A97" s="342"/>
      <c r="B97" s="342"/>
      <c r="C97" s="342"/>
      <c r="D97" s="342"/>
      <c r="E97" s="342"/>
      <c r="F97" s="342"/>
      <c r="G97" s="342"/>
      <c r="H97" s="342"/>
      <c r="I97" s="341"/>
      <c r="J97" s="341"/>
      <c r="K97" s="341"/>
    </row>
    <row r="98" spans="1:11" ht="12.75" customHeight="1" x14ac:dyDescent="0.2">
      <c r="A98" s="342"/>
      <c r="B98" s="524"/>
      <c r="C98" s="524"/>
      <c r="D98" s="524"/>
      <c r="E98" s="524"/>
      <c r="F98" s="524"/>
      <c r="G98" s="524"/>
      <c r="H98" s="86"/>
      <c r="I98" s="77"/>
      <c r="J98" s="77"/>
      <c r="K98" s="77"/>
    </row>
    <row r="99" spans="1:11" ht="12.75" customHeight="1" x14ac:dyDescent="0.2">
      <c r="A99" s="77"/>
      <c r="B99" s="525"/>
      <c r="C99" s="525"/>
      <c r="D99" s="525"/>
      <c r="E99" s="525"/>
      <c r="F99" s="525"/>
      <c r="G99" s="525"/>
      <c r="H99" s="88"/>
      <c r="I99" s="77"/>
      <c r="J99" s="77"/>
      <c r="K99" s="77"/>
    </row>
    <row r="100" spans="1:11" x14ac:dyDescent="0.2">
      <c r="A100" s="77"/>
      <c r="B100" s="88" t="s">
        <v>54</v>
      </c>
      <c r="C100" s="88"/>
      <c r="D100" s="77"/>
      <c r="E100" s="77"/>
      <c r="F100" s="77"/>
      <c r="G100" s="77"/>
      <c r="H100" s="77"/>
      <c r="I100" s="77"/>
      <c r="J100" s="77"/>
      <c r="K100" s="77"/>
    </row>
    <row r="101" spans="1:11" x14ac:dyDescent="0.2">
      <c r="A101" s="86"/>
      <c r="B101" s="86"/>
      <c r="C101" s="86"/>
      <c r="D101" s="86"/>
      <c r="E101" s="86"/>
      <c r="F101" s="86"/>
      <c r="G101" s="86"/>
      <c r="H101" s="86"/>
      <c r="I101" s="77"/>
      <c r="J101" s="77"/>
      <c r="K101" s="77"/>
    </row>
    <row r="102" spans="1:11" x14ac:dyDescent="0.2">
      <c r="A102" s="77"/>
      <c r="B102" s="77"/>
      <c r="C102" s="77"/>
      <c r="D102" s="77"/>
      <c r="E102" s="77"/>
      <c r="F102" s="77"/>
      <c r="G102" s="77"/>
      <c r="H102" s="77"/>
      <c r="I102" s="77"/>
      <c r="J102" s="77"/>
      <c r="K102" s="77"/>
    </row>
    <row r="103" spans="1:11" ht="12.75" customHeight="1" x14ac:dyDescent="0.2">
      <c r="A103" s="77"/>
      <c r="B103" s="77"/>
      <c r="C103" s="77"/>
      <c r="D103" s="77"/>
      <c r="E103" s="77"/>
      <c r="F103" s="77"/>
      <c r="H103" s="524"/>
      <c r="I103" s="524"/>
      <c r="J103" s="524"/>
      <c r="K103" s="524"/>
    </row>
    <row r="104" spans="1:11" ht="12.75" customHeight="1" x14ac:dyDescent="0.2">
      <c r="A104" s="77"/>
      <c r="B104" s="366"/>
      <c r="C104" s="366"/>
      <c r="D104" s="366"/>
      <c r="E104" s="366"/>
      <c r="F104" s="366"/>
      <c r="H104" s="525"/>
      <c r="I104" s="525"/>
      <c r="J104" s="525"/>
      <c r="K104" s="525"/>
    </row>
    <row r="105" spans="1:11" x14ac:dyDescent="0.2">
      <c r="A105" s="77"/>
      <c r="B105" s="68" t="s">
        <v>55</v>
      </c>
      <c r="C105" s="88"/>
      <c r="D105" s="88"/>
      <c r="E105" s="88"/>
      <c r="F105" s="77"/>
      <c r="H105" s="92" t="s">
        <v>117</v>
      </c>
      <c r="I105" s="93"/>
      <c r="J105" s="93"/>
      <c r="K105" s="93"/>
    </row>
    <row r="106" spans="1:11" x14ac:dyDescent="0.2">
      <c r="A106" s="77"/>
      <c r="B106" s="92" t="s">
        <v>114</v>
      </c>
      <c r="C106" s="77"/>
      <c r="D106" s="77"/>
      <c r="E106" s="68"/>
      <c r="F106" s="68"/>
      <c r="G106" s="68"/>
      <c r="H106" s="68"/>
      <c r="I106" s="77"/>
      <c r="J106" s="77"/>
      <c r="K106" s="77"/>
    </row>
    <row r="107" spans="1:11" x14ac:dyDescent="0.2">
      <c r="A107" s="77"/>
      <c r="B107" s="77"/>
      <c r="C107" s="77"/>
      <c r="D107" s="77"/>
      <c r="E107" s="77"/>
      <c r="F107" s="77"/>
      <c r="G107" s="77"/>
      <c r="H107" s="77"/>
      <c r="I107" s="77"/>
      <c r="J107" s="77"/>
      <c r="K107" s="77"/>
    </row>
    <row r="108" spans="1:11" x14ac:dyDescent="0.2">
      <c r="A108" s="77"/>
      <c r="B108" s="77"/>
      <c r="C108" s="77"/>
      <c r="D108" s="77"/>
      <c r="E108" s="77"/>
      <c r="F108" s="77"/>
      <c r="G108" s="77"/>
      <c r="H108" s="77"/>
      <c r="I108" s="77"/>
      <c r="J108" s="77"/>
      <c r="K108" s="77"/>
    </row>
    <row r="109" spans="1:11" x14ac:dyDescent="0.2">
      <c r="A109" s="77"/>
      <c r="B109" s="77"/>
      <c r="C109" s="77"/>
      <c r="D109" s="77"/>
      <c r="E109" s="77"/>
      <c r="F109" s="77"/>
      <c r="G109" s="77"/>
      <c r="H109" s="77"/>
      <c r="I109" s="77"/>
      <c r="J109" s="77"/>
      <c r="K109" s="74"/>
    </row>
    <row r="110" spans="1:11" x14ac:dyDescent="0.2">
      <c r="A110" s="77"/>
      <c r="B110" s="77"/>
      <c r="C110" s="77"/>
      <c r="D110" s="77"/>
      <c r="E110" s="77"/>
      <c r="F110" s="77"/>
      <c r="G110" s="77"/>
      <c r="H110" s="77"/>
      <c r="I110" s="77"/>
      <c r="J110" s="77"/>
      <c r="K110" s="77"/>
    </row>
    <row r="111" spans="1:11" x14ac:dyDescent="0.2">
      <c r="A111" s="77"/>
      <c r="B111" s="77"/>
      <c r="C111" s="77"/>
      <c r="D111" s="77"/>
      <c r="E111" s="77"/>
      <c r="F111" s="77"/>
      <c r="G111" s="77"/>
      <c r="H111" s="77"/>
      <c r="I111" s="77"/>
      <c r="J111" s="77"/>
      <c r="K111" s="77"/>
    </row>
    <row r="112" spans="1:11" x14ac:dyDescent="0.2">
      <c r="A112" s="77"/>
      <c r="B112" s="77"/>
      <c r="C112" s="77"/>
      <c r="D112" s="77"/>
      <c r="E112" s="77"/>
      <c r="F112" s="77"/>
      <c r="G112" s="77"/>
      <c r="H112" s="77"/>
      <c r="I112" s="77"/>
      <c r="J112" s="77"/>
      <c r="K112" s="77"/>
    </row>
    <row r="113" spans="1:11" x14ac:dyDescent="0.2">
      <c r="A113" s="77"/>
      <c r="B113" s="77"/>
      <c r="C113" s="77"/>
      <c r="D113" s="77"/>
      <c r="E113" s="77"/>
      <c r="F113" s="77"/>
      <c r="G113" s="77"/>
      <c r="H113" s="77"/>
      <c r="I113" s="77"/>
      <c r="J113" s="77"/>
      <c r="K113" s="77"/>
    </row>
    <row r="114" spans="1:11" x14ac:dyDescent="0.2">
      <c r="A114" s="77"/>
      <c r="B114" s="77"/>
      <c r="C114" s="77"/>
      <c r="D114" s="77"/>
      <c r="E114" s="77"/>
      <c r="F114" s="77"/>
      <c r="G114" s="77"/>
      <c r="H114" s="77"/>
      <c r="I114" s="77"/>
      <c r="J114" s="77"/>
      <c r="K114" s="77"/>
    </row>
    <row r="115" spans="1:11" x14ac:dyDescent="0.2">
      <c r="A115" s="77"/>
      <c r="B115" s="77"/>
      <c r="C115" s="77"/>
      <c r="D115" s="77"/>
      <c r="E115" s="77"/>
      <c r="F115" s="77"/>
      <c r="G115" s="77"/>
      <c r="H115" s="77"/>
      <c r="I115" s="77"/>
      <c r="J115" s="77"/>
      <c r="K115" s="77"/>
    </row>
    <row r="116" spans="1:11" x14ac:dyDescent="0.2">
      <c r="A116" s="77"/>
      <c r="B116" s="77"/>
      <c r="C116" s="77"/>
      <c r="D116" s="77"/>
      <c r="E116" s="77"/>
      <c r="F116" s="77"/>
      <c r="G116" s="77"/>
      <c r="H116" s="77"/>
      <c r="I116" s="77"/>
      <c r="J116" s="77"/>
      <c r="K116" s="77"/>
    </row>
    <row r="117" spans="1:11" x14ac:dyDescent="0.2">
      <c r="A117" s="77"/>
      <c r="B117" s="77"/>
      <c r="C117" s="77"/>
      <c r="D117" s="77"/>
      <c r="E117" s="77"/>
      <c r="F117" s="77"/>
      <c r="G117" s="77"/>
      <c r="H117" s="77"/>
      <c r="I117" s="100"/>
      <c r="J117" s="77"/>
      <c r="K117" s="77"/>
    </row>
    <row r="118" spans="1:11" x14ac:dyDescent="0.2">
      <c r="A118" s="77"/>
      <c r="B118" s="77"/>
      <c r="C118" s="77"/>
      <c r="D118" s="77"/>
      <c r="E118" s="77"/>
      <c r="F118" s="77"/>
      <c r="G118" s="77"/>
      <c r="H118" s="77"/>
      <c r="I118" s="77"/>
      <c r="J118" s="77"/>
      <c r="K118" s="77"/>
    </row>
    <row r="119" spans="1:11" x14ac:dyDescent="0.2">
      <c r="A119" s="77"/>
      <c r="B119" s="77"/>
      <c r="C119" s="77"/>
      <c r="D119" s="77"/>
      <c r="E119" s="77"/>
      <c r="F119" s="77"/>
      <c r="G119" s="77"/>
      <c r="H119" s="77"/>
      <c r="I119" s="77"/>
      <c r="J119" s="77"/>
      <c r="K119" s="77"/>
    </row>
    <row r="120" spans="1:11" x14ac:dyDescent="0.2">
      <c r="A120" s="77"/>
      <c r="B120" s="77"/>
      <c r="C120" s="77"/>
      <c r="D120" s="77"/>
      <c r="E120" s="77"/>
      <c r="F120" s="77"/>
      <c r="G120" s="77"/>
      <c r="H120" s="77"/>
      <c r="I120" s="77"/>
      <c r="J120" s="77"/>
      <c r="K120" s="77"/>
    </row>
    <row r="121" spans="1:11" x14ac:dyDescent="0.2">
      <c r="A121" s="77"/>
      <c r="B121" s="77"/>
      <c r="C121" s="77"/>
      <c r="D121" s="77"/>
      <c r="E121" s="77"/>
      <c r="F121" s="77"/>
      <c r="G121" s="77"/>
      <c r="H121" s="77"/>
      <c r="I121" s="77"/>
      <c r="J121" s="77"/>
      <c r="K121" s="77"/>
    </row>
    <row r="122" spans="1:11" x14ac:dyDescent="0.2">
      <c r="A122" s="77"/>
      <c r="B122" s="77"/>
      <c r="C122" s="77"/>
      <c r="D122" s="77"/>
      <c r="E122" s="77"/>
      <c r="F122" s="77"/>
      <c r="G122" s="77"/>
      <c r="H122" s="77"/>
      <c r="I122" s="77"/>
      <c r="J122" s="77"/>
      <c r="K122" s="77"/>
    </row>
    <row r="123" spans="1:11" x14ac:dyDescent="0.2">
      <c r="A123" s="77"/>
      <c r="B123" s="77"/>
      <c r="C123" s="77"/>
      <c r="D123" s="77"/>
      <c r="E123" s="77"/>
      <c r="F123" s="77"/>
      <c r="G123" s="77"/>
      <c r="H123" s="77"/>
      <c r="I123" s="77"/>
      <c r="J123" s="77"/>
      <c r="K123" s="77"/>
    </row>
    <row r="124" spans="1:11" x14ac:dyDescent="0.2">
      <c r="A124" s="77"/>
      <c r="B124" s="77"/>
      <c r="C124" s="77"/>
      <c r="D124" s="77"/>
      <c r="E124" s="77"/>
      <c r="F124" s="77"/>
      <c r="G124" s="77"/>
      <c r="H124" s="77"/>
      <c r="I124" s="77"/>
      <c r="J124" s="77"/>
      <c r="K124" s="77"/>
    </row>
    <row r="125" spans="1:11" x14ac:dyDescent="0.2">
      <c r="A125" s="77"/>
      <c r="B125" s="77"/>
      <c r="C125" s="77"/>
      <c r="D125" s="77"/>
      <c r="E125" s="77"/>
      <c r="F125" s="77"/>
      <c r="G125" s="77"/>
      <c r="H125" s="77"/>
      <c r="I125" s="77"/>
      <c r="J125" s="77"/>
      <c r="K125" s="77"/>
    </row>
    <row r="126" spans="1:11" x14ac:dyDescent="0.2">
      <c r="A126" s="68"/>
      <c r="B126" s="68"/>
      <c r="C126" s="68"/>
      <c r="D126" s="68"/>
      <c r="E126" s="68"/>
      <c r="F126" s="68"/>
      <c r="G126" s="68"/>
      <c r="H126" s="68"/>
      <c r="I126" s="68"/>
      <c r="J126" s="68"/>
      <c r="K126" s="68"/>
    </row>
    <row r="127" spans="1:11" x14ac:dyDescent="0.2">
      <c r="A127" s="68"/>
      <c r="B127" s="68"/>
      <c r="C127" s="68"/>
      <c r="D127" s="68"/>
      <c r="E127" s="68"/>
      <c r="F127" s="68"/>
      <c r="G127" s="68"/>
      <c r="H127" s="68"/>
      <c r="I127" s="68"/>
      <c r="J127" s="68"/>
      <c r="K127" s="68"/>
    </row>
    <row r="128" spans="1:11" x14ac:dyDescent="0.2">
      <c r="A128" s="68"/>
      <c r="B128" s="68"/>
      <c r="C128" s="68"/>
      <c r="D128" s="68"/>
      <c r="E128" s="68"/>
      <c r="F128" s="68"/>
      <c r="G128" s="68"/>
      <c r="H128" s="68"/>
      <c r="I128" s="68"/>
      <c r="J128" s="68"/>
      <c r="K128" s="68"/>
    </row>
    <row r="129" spans="1:11" x14ac:dyDescent="0.2">
      <c r="A129" s="89"/>
      <c r="B129" s="68"/>
      <c r="C129" s="68"/>
      <c r="D129" s="68"/>
      <c r="E129" s="68"/>
      <c r="F129" s="68"/>
      <c r="G129" s="68"/>
      <c r="H129" s="68"/>
      <c r="I129" s="68"/>
      <c r="J129" s="68"/>
      <c r="K129" s="68"/>
    </row>
    <row r="130" spans="1:11" x14ac:dyDescent="0.2">
      <c r="A130" s="68"/>
      <c r="B130" s="68"/>
      <c r="C130" s="68"/>
      <c r="D130" s="68"/>
      <c r="E130" s="68"/>
      <c r="F130" s="68"/>
      <c r="G130" s="68"/>
      <c r="H130" s="68"/>
      <c r="I130" s="68"/>
      <c r="J130" s="68"/>
      <c r="K130" s="68"/>
    </row>
    <row r="131" spans="1:11" x14ac:dyDescent="0.2">
      <c r="A131" s="90"/>
      <c r="B131" s="68"/>
      <c r="C131" s="68"/>
      <c r="D131" s="91"/>
      <c r="E131" s="91"/>
      <c r="F131" s="91"/>
      <c r="G131" s="91"/>
      <c r="H131" s="68"/>
      <c r="I131" s="68"/>
      <c r="J131" s="68"/>
      <c r="K131" s="68"/>
    </row>
    <row r="132" spans="1:11" x14ac:dyDescent="0.2">
      <c r="A132" s="68"/>
      <c r="B132" s="68"/>
      <c r="C132" s="68"/>
      <c r="D132" s="91"/>
      <c r="E132" s="91"/>
      <c r="F132" s="91"/>
      <c r="G132" s="91"/>
      <c r="H132" s="68"/>
      <c r="I132" s="68"/>
      <c r="J132" s="68"/>
      <c r="K132" s="68"/>
    </row>
    <row r="133" spans="1:11" x14ac:dyDescent="0.2">
      <c r="A133" s="68"/>
      <c r="B133" s="68"/>
      <c r="C133" s="68"/>
      <c r="D133" s="91"/>
      <c r="E133" s="91"/>
      <c r="F133" s="91"/>
      <c r="G133" s="91"/>
      <c r="H133" s="68"/>
      <c r="I133" s="68"/>
      <c r="J133" s="68"/>
      <c r="K133" s="68"/>
    </row>
    <row r="134" spans="1:11" x14ac:dyDescent="0.2">
      <c r="A134" s="90"/>
      <c r="B134" s="68"/>
      <c r="C134" s="68"/>
      <c r="D134" s="91"/>
      <c r="E134" s="91"/>
      <c r="F134" s="91"/>
      <c r="G134" s="91"/>
      <c r="H134" s="68"/>
      <c r="I134" s="68"/>
      <c r="J134" s="68"/>
      <c r="K134" s="68"/>
    </row>
    <row r="135" spans="1:11" x14ac:dyDescent="0.2">
      <c r="A135" s="68"/>
      <c r="B135" s="68"/>
      <c r="C135" s="68"/>
      <c r="D135" s="91"/>
      <c r="E135" s="91"/>
      <c r="F135" s="91"/>
      <c r="G135" s="91"/>
      <c r="H135" s="68"/>
      <c r="I135" s="68"/>
      <c r="J135" s="68"/>
      <c r="K135" s="68"/>
    </row>
    <row r="136" spans="1:11" x14ac:dyDescent="0.2">
      <c r="A136" s="68"/>
      <c r="B136" s="68"/>
      <c r="C136" s="68"/>
      <c r="D136" s="91"/>
      <c r="E136" s="91"/>
      <c r="F136" s="91"/>
      <c r="G136" s="91"/>
      <c r="H136" s="68"/>
      <c r="I136" s="68"/>
      <c r="J136" s="68"/>
      <c r="K136" s="68"/>
    </row>
    <row r="137" spans="1:11" x14ac:dyDescent="0.2">
      <c r="A137" s="68"/>
      <c r="B137" s="68"/>
      <c r="C137" s="68"/>
      <c r="D137" s="91"/>
      <c r="E137" s="91"/>
      <c r="F137" s="91"/>
      <c r="G137" s="91"/>
      <c r="H137" s="68"/>
      <c r="I137" s="68"/>
      <c r="J137" s="68"/>
      <c r="K137" s="68"/>
    </row>
    <row r="138" spans="1:11" x14ac:dyDescent="0.2">
      <c r="A138" s="1"/>
      <c r="B138" s="1"/>
      <c r="C138" s="1"/>
      <c r="D138" s="3"/>
      <c r="E138" s="3"/>
      <c r="F138" s="3"/>
      <c r="G138" s="3"/>
      <c r="H138" s="1"/>
      <c r="I138" s="1"/>
      <c r="J138" s="1"/>
      <c r="K138" s="1"/>
    </row>
    <row r="139" spans="1:11" x14ac:dyDescent="0.2">
      <c r="A139" s="1"/>
      <c r="B139" s="1"/>
      <c r="C139" s="1"/>
      <c r="D139" s="3"/>
      <c r="E139" s="3"/>
      <c r="F139" s="3"/>
      <c r="G139" s="3"/>
      <c r="H139" s="1"/>
      <c r="I139" s="1"/>
      <c r="J139" s="1"/>
      <c r="K139" s="1"/>
    </row>
    <row r="140" spans="1:11" x14ac:dyDescent="0.2">
      <c r="A140" s="1"/>
      <c r="B140" s="1"/>
      <c r="C140" s="1"/>
      <c r="D140" s="3"/>
      <c r="E140" s="3"/>
      <c r="F140" s="3"/>
      <c r="G140" s="3"/>
      <c r="H140" s="1"/>
      <c r="I140" s="1"/>
      <c r="J140" s="1"/>
      <c r="K140" s="1"/>
    </row>
    <row r="141" spans="1:11" x14ac:dyDescent="0.2">
      <c r="A141" s="1"/>
      <c r="B141" s="1"/>
      <c r="C141" s="1"/>
      <c r="D141" s="1"/>
      <c r="E141" s="1"/>
      <c r="F141" s="1"/>
      <c r="G141" s="1"/>
      <c r="H141" s="1"/>
      <c r="I141" s="1"/>
      <c r="J141" s="1"/>
      <c r="K141" s="1"/>
    </row>
  </sheetData>
  <sheetProtection algorithmName="SHA-512" hashValue="LcKGgHJP3s5TaVgN0+iEn3oo0cFBo8A9gVL2NzREG6yLE+aw+nhSI86feCmVJsoo+vq++zjtrExUJChGS5zajQ==" saltValue="0+2CxopP/4MOJxE5NAI42w==" spinCount="100000" sheet="1" objects="1" scenarios="1" selectLockedCells="1"/>
  <customSheetViews>
    <customSheetView guid="{DD16DF44-5913-425E-B028-A1C0A8E012AB}" showGridLines="0" showRuler="0">
      <selection activeCell="K83" sqref="K83"/>
      <rowBreaks count="1" manualBreakCount="1">
        <brk id="67" max="16383" man="1"/>
      </rowBreaks>
      <pageMargins left="0.39370078740157483" right="0.39370078740157483" top="0.39370078740157483" bottom="0.39370078740157483" header="0.51181102362204722" footer="0.51181102362204722"/>
      <pageSetup paperSize="9" scale="85" firstPageNumber="6" orientation="portrait" useFirstPageNumber="1" r:id="rId1"/>
      <headerFooter alignWithMargins="0">
        <oddFooter>&amp;CSeite &amp;P</oddFooter>
      </headerFooter>
    </customSheetView>
  </customSheetViews>
  <mergeCells count="24">
    <mergeCell ref="A1:B1"/>
    <mergeCell ref="A5:J5"/>
    <mergeCell ref="B7:J10"/>
    <mergeCell ref="B53:J58"/>
    <mergeCell ref="B26:J30"/>
    <mergeCell ref="B31:J39"/>
    <mergeCell ref="B12:I12"/>
    <mergeCell ref="B14:J14"/>
    <mergeCell ref="B16:J20"/>
    <mergeCell ref="B22:J24"/>
    <mergeCell ref="B41:J51"/>
    <mergeCell ref="B98:G99"/>
    <mergeCell ref="H103:K104"/>
    <mergeCell ref="B75:J77"/>
    <mergeCell ref="B78:J78"/>
    <mergeCell ref="B104:F104"/>
    <mergeCell ref="B87:J89"/>
    <mergeCell ref="K59:K61"/>
    <mergeCell ref="B63:J67"/>
    <mergeCell ref="B79:J85"/>
    <mergeCell ref="B92:J94"/>
    <mergeCell ref="B69:J70"/>
    <mergeCell ref="B71:J73"/>
    <mergeCell ref="B59:J61"/>
  </mergeCells>
  <phoneticPr fontId="0" type="noConversion"/>
  <pageMargins left="0.59055118110236227" right="0.59055118110236227" top="0.9055118110236221" bottom="0.9055118110236221" header="0.55118110236220474" footer="0.51181102362204722"/>
  <pageSetup paperSize="9" scale="93" fitToHeight="0" orientation="portrait" r:id="rId2"/>
  <headerFooter scaleWithDoc="0">
    <oddFooter>&amp;C&amp;P
&amp;R&amp;6Stand: 18.9.17</oddFooter>
  </headerFooter>
  <rowBreaks count="1" manualBreakCount="1">
    <brk id="61" max="16383" man="1"/>
  </rowBreaks>
  <ignoredErrors>
    <ignoredError sqref="A7 A12 A14 A16 A22:A43 A53:A70 A71:A86"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0</xdr:col>
                    <xdr:colOff>47625</xdr:colOff>
                    <xdr:row>94</xdr:row>
                    <xdr:rowOff>133350</xdr:rowOff>
                  </from>
                  <to>
                    <xdr:col>8</xdr:col>
                    <xdr:colOff>523875</xdr:colOff>
                    <xdr:row>96</xdr:row>
                    <xdr:rowOff>66675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showGridLines="0" zoomScaleNormal="100" workbookViewId="0">
      <selection activeCell="M21" sqref="M21"/>
    </sheetView>
  </sheetViews>
  <sheetFormatPr baseColWidth="10" defaultRowHeight="12.75" x14ac:dyDescent="0.2"/>
  <sheetData>
    <row r="1" spans="1:8" x14ac:dyDescent="0.2">
      <c r="A1" s="349" t="s">
        <v>324</v>
      </c>
    </row>
    <row r="2" spans="1:8" x14ac:dyDescent="0.2">
      <c r="A2" t="s">
        <v>325</v>
      </c>
    </row>
    <row r="3" spans="1:8" x14ac:dyDescent="0.2">
      <c r="A3" t="s">
        <v>326</v>
      </c>
    </row>
    <row r="4" spans="1:8" x14ac:dyDescent="0.2">
      <c r="A4" t="s">
        <v>327</v>
      </c>
    </row>
    <row r="5" spans="1:8" x14ac:dyDescent="0.2">
      <c r="A5" t="s">
        <v>328</v>
      </c>
    </row>
    <row r="6" spans="1:8" x14ac:dyDescent="0.2">
      <c r="A6" t="s">
        <v>329</v>
      </c>
    </row>
    <row r="7" spans="1:8" x14ac:dyDescent="0.2">
      <c r="A7" t="s">
        <v>330</v>
      </c>
    </row>
    <row r="9" spans="1:8" x14ac:dyDescent="0.2">
      <c r="A9" s="349" t="s">
        <v>331</v>
      </c>
    </row>
    <row r="10" spans="1:8" x14ac:dyDescent="0.2">
      <c r="A10" t="s">
        <v>332</v>
      </c>
    </row>
    <row r="11" spans="1:8" x14ac:dyDescent="0.2">
      <c r="A11" t="s">
        <v>333</v>
      </c>
    </row>
    <row r="12" spans="1:8" x14ac:dyDescent="0.2">
      <c r="A12" t="s">
        <v>334</v>
      </c>
    </row>
    <row r="14" spans="1:8" x14ac:dyDescent="0.2">
      <c r="A14" s="349" t="s">
        <v>335</v>
      </c>
    </row>
    <row r="15" spans="1:8" ht="66.75" customHeight="1" x14ac:dyDescent="0.2">
      <c r="A15" s="528" t="s">
        <v>336</v>
      </c>
      <c r="B15" s="528"/>
      <c r="C15" s="528"/>
      <c r="D15" s="528"/>
      <c r="E15" s="528"/>
      <c r="F15" s="528"/>
      <c r="G15" s="528"/>
      <c r="H15" s="528"/>
    </row>
    <row r="17" spans="1:8" x14ac:dyDescent="0.2">
      <c r="A17" s="349" t="s">
        <v>337</v>
      </c>
    </row>
    <row r="18" spans="1:8" x14ac:dyDescent="0.2">
      <c r="A18" t="s">
        <v>338</v>
      </c>
    </row>
    <row r="19" spans="1:8" x14ac:dyDescent="0.2">
      <c r="A19" s="350"/>
    </row>
    <row r="20" spans="1:8" ht="12.75" customHeight="1" x14ac:dyDescent="0.2">
      <c r="A20" s="530" t="s">
        <v>362</v>
      </c>
      <c r="B20" s="530"/>
      <c r="C20" s="530"/>
      <c r="D20" s="530"/>
      <c r="E20" s="530"/>
      <c r="F20" s="530"/>
      <c r="G20" s="530"/>
      <c r="H20" s="530"/>
    </row>
    <row r="21" spans="1:8" x14ac:dyDescent="0.2">
      <c r="A21" s="530"/>
      <c r="B21" s="530"/>
      <c r="C21" s="530"/>
      <c r="D21" s="530"/>
      <c r="E21" s="530"/>
      <c r="F21" s="530"/>
      <c r="G21" s="530"/>
      <c r="H21" s="530"/>
    </row>
    <row r="22" spans="1:8" x14ac:dyDescent="0.2">
      <c r="B22" s="351" t="s">
        <v>339</v>
      </c>
    </row>
    <row r="23" spans="1:8" x14ac:dyDescent="0.2">
      <c r="B23" s="352" t="s">
        <v>340</v>
      </c>
    </row>
    <row r="24" spans="1:8" x14ac:dyDescent="0.2">
      <c r="B24" s="352" t="s">
        <v>341</v>
      </c>
    </row>
    <row r="25" spans="1:8" x14ac:dyDescent="0.2">
      <c r="B25" s="352" t="s">
        <v>342</v>
      </c>
    </row>
    <row r="26" spans="1:8" x14ac:dyDescent="0.2">
      <c r="B26" s="352" t="s">
        <v>343</v>
      </c>
    </row>
    <row r="27" spans="1:8" x14ac:dyDescent="0.2">
      <c r="B27" s="352" t="s">
        <v>344</v>
      </c>
    </row>
    <row r="28" spans="1:8" x14ac:dyDescent="0.2">
      <c r="B28" s="352" t="s">
        <v>345</v>
      </c>
    </row>
    <row r="29" spans="1:8" x14ac:dyDescent="0.2">
      <c r="B29" s="352" t="s">
        <v>346</v>
      </c>
    </row>
    <row r="30" spans="1:8" x14ac:dyDescent="0.2">
      <c r="B30" s="352" t="s">
        <v>347</v>
      </c>
    </row>
    <row r="31" spans="1:8" x14ac:dyDescent="0.2">
      <c r="B31" s="352" t="s">
        <v>348</v>
      </c>
    </row>
    <row r="32" spans="1:8" x14ac:dyDescent="0.2">
      <c r="B32" s="352" t="s">
        <v>349</v>
      </c>
    </row>
    <row r="33" spans="1:8" x14ac:dyDescent="0.2">
      <c r="B33" s="352" t="s">
        <v>350</v>
      </c>
    </row>
    <row r="34" spans="1:8" ht="12.75" customHeight="1" x14ac:dyDescent="0.2">
      <c r="A34" s="530" t="s">
        <v>363</v>
      </c>
      <c r="B34" s="530"/>
      <c r="C34" s="530"/>
      <c r="D34" s="530"/>
      <c r="E34" s="530"/>
      <c r="F34" s="530"/>
      <c r="G34" s="530"/>
      <c r="H34" s="530"/>
    </row>
    <row r="35" spans="1:8" x14ac:dyDescent="0.2">
      <c r="A35" s="530"/>
      <c r="B35" s="530"/>
      <c r="C35" s="530"/>
      <c r="D35" s="530"/>
      <c r="E35" s="530"/>
      <c r="F35" s="530"/>
      <c r="G35" s="530"/>
      <c r="H35" s="530"/>
    </row>
    <row r="36" spans="1:8" x14ac:dyDescent="0.2">
      <c r="A36" s="530"/>
      <c r="B36" s="530"/>
      <c r="C36" s="530"/>
      <c r="D36" s="530"/>
      <c r="E36" s="530"/>
      <c r="F36" s="530"/>
      <c r="G36" s="530"/>
      <c r="H36" s="530"/>
    </row>
    <row r="37" spans="1:8" ht="12.75" customHeight="1" x14ac:dyDescent="0.2">
      <c r="A37" s="530" t="s">
        <v>364</v>
      </c>
      <c r="B37" s="530"/>
      <c r="C37" s="530"/>
      <c r="D37" s="530"/>
      <c r="E37" s="530"/>
      <c r="F37" s="530"/>
      <c r="G37" s="530"/>
      <c r="H37" s="530"/>
    </row>
    <row r="38" spans="1:8" x14ac:dyDescent="0.2">
      <c r="A38" s="530"/>
      <c r="B38" s="530"/>
      <c r="C38" s="530"/>
      <c r="D38" s="530"/>
      <c r="E38" s="530"/>
      <c r="F38" s="530"/>
      <c r="G38" s="530"/>
      <c r="H38" s="530"/>
    </row>
    <row r="39" spans="1:8" x14ac:dyDescent="0.2">
      <c r="A39" s="530"/>
      <c r="B39" s="530"/>
      <c r="C39" s="530"/>
      <c r="D39" s="530"/>
      <c r="E39" s="530"/>
      <c r="F39" s="530"/>
      <c r="G39" s="530"/>
      <c r="H39" s="530"/>
    </row>
    <row r="40" spans="1:8" ht="12.75" customHeight="1" x14ac:dyDescent="0.2">
      <c r="A40" s="530" t="s">
        <v>365</v>
      </c>
      <c r="B40" s="530"/>
      <c r="C40" s="530"/>
      <c r="D40" s="530"/>
      <c r="E40" s="530"/>
      <c r="F40" s="530"/>
      <c r="G40" s="530"/>
      <c r="H40" s="530"/>
    </row>
    <row r="41" spans="1:8" x14ac:dyDescent="0.2">
      <c r="A41" s="530"/>
      <c r="B41" s="530"/>
      <c r="C41" s="530"/>
      <c r="D41" s="530"/>
      <c r="E41" s="530"/>
      <c r="F41" s="530"/>
      <c r="G41" s="530"/>
      <c r="H41" s="530"/>
    </row>
    <row r="42" spans="1:8" x14ac:dyDescent="0.2">
      <c r="A42" s="530"/>
      <c r="B42" s="530"/>
      <c r="C42" s="530"/>
      <c r="D42" s="530"/>
      <c r="E42" s="530"/>
      <c r="F42" s="530"/>
      <c r="G42" s="530"/>
      <c r="H42" s="530"/>
    </row>
    <row r="43" spans="1:8" x14ac:dyDescent="0.2">
      <c r="A43" s="353" t="s">
        <v>366</v>
      </c>
    </row>
    <row r="45" spans="1:8" x14ac:dyDescent="0.2">
      <c r="A45" s="349" t="s">
        <v>351</v>
      </c>
    </row>
    <row r="46" spans="1:8" x14ac:dyDescent="0.2">
      <c r="A46" s="528" t="s">
        <v>352</v>
      </c>
      <c r="B46" s="528"/>
      <c r="C46" s="528"/>
      <c r="D46" s="528"/>
      <c r="E46" s="528"/>
      <c r="F46" s="528"/>
      <c r="G46" s="528"/>
      <c r="H46" s="528"/>
    </row>
    <row r="47" spans="1:8" x14ac:dyDescent="0.2">
      <c r="A47" s="528"/>
      <c r="B47" s="528"/>
      <c r="C47" s="528"/>
      <c r="D47" s="528"/>
      <c r="E47" s="528"/>
      <c r="F47" s="528"/>
      <c r="G47" s="528"/>
      <c r="H47" s="528"/>
    </row>
    <row r="48" spans="1:8" x14ac:dyDescent="0.2">
      <c r="A48" s="528"/>
      <c r="B48" s="528"/>
      <c r="C48" s="528"/>
      <c r="D48" s="528"/>
      <c r="E48" s="528"/>
      <c r="F48" s="528"/>
      <c r="G48" s="528"/>
      <c r="H48" s="528"/>
    </row>
    <row r="49" spans="1:8" x14ac:dyDescent="0.2">
      <c r="A49" s="528"/>
      <c r="B49" s="528"/>
      <c r="C49" s="528"/>
      <c r="D49" s="528"/>
      <c r="E49" s="528"/>
      <c r="F49" s="528"/>
      <c r="G49" s="528"/>
      <c r="H49" s="528"/>
    </row>
    <row r="50" spans="1:8" x14ac:dyDescent="0.2">
      <c r="A50" s="528"/>
      <c r="B50" s="528"/>
      <c r="C50" s="528"/>
      <c r="D50" s="528"/>
      <c r="E50" s="528"/>
      <c r="F50" s="528"/>
      <c r="G50" s="528"/>
      <c r="H50" s="528"/>
    </row>
    <row r="51" spans="1:8" x14ac:dyDescent="0.2">
      <c r="A51" s="354"/>
      <c r="B51" s="354"/>
      <c r="C51" s="354"/>
      <c r="D51" s="354"/>
      <c r="E51" s="354"/>
      <c r="F51" s="354"/>
      <c r="G51" s="354"/>
      <c r="H51" s="354"/>
    </row>
    <row r="52" spans="1:8" x14ac:dyDescent="0.2">
      <c r="A52" s="349" t="s">
        <v>353</v>
      </c>
    </row>
    <row r="53" spans="1:8" x14ac:dyDescent="0.2">
      <c r="A53" t="s">
        <v>354</v>
      </c>
    </row>
    <row r="54" spans="1:8" x14ac:dyDescent="0.2">
      <c r="A54" s="350"/>
    </row>
    <row r="55" spans="1:8" x14ac:dyDescent="0.2">
      <c r="A55" s="529" t="s">
        <v>355</v>
      </c>
      <c r="B55" s="529"/>
      <c r="C55" s="529"/>
      <c r="D55" s="529"/>
      <c r="E55" s="529"/>
      <c r="F55" s="529"/>
      <c r="G55" s="529"/>
      <c r="H55" s="529"/>
    </row>
    <row r="56" spans="1:8" x14ac:dyDescent="0.2">
      <c r="A56" s="529"/>
      <c r="B56" s="529"/>
      <c r="C56" s="529"/>
      <c r="D56" s="529"/>
      <c r="E56" s="529"/>
      <c r="F56" s="529"/>
      <c r="G56" s="529"/>
      <c r="H56" s="529"/>
    </row>
    <row r="57" spans="1:8" x14ac:dyDescent="0.2">
      <c r="A57" s="355" t="s">
        <v>356</v>
      </c>
      <c r="B57" s="355"/>
      <c r="C57" s="355"/>
      <c r="D57" s="355"/>
      <c r="E57" s="355"/>
      <c r="F57" s="355"/>
      <c r="G57" s="355"/>
      <c r="H57" s="355"/>
    </row>
    <row r="58" spans="1:8" x14ac:dyDescent="0.2">
      <c r="A58" s="529" t="s">
        <v>357</v>
      </c>
      <c r="B58" s="529"/>
      <c r="C58" s="529"/>
      <c r="D58" s="529"/>
      <c r="E58" s="529"/>
      <c r="F58" s="529"/>
      <c r="G58" s="529"/>
      <c r="H58" s="529"/>
    </row>
    <row r="59" spans="1:8" x14ac:dyDescent="0.2">
      <c r="A59" s="529"/>
      <c r="B59" s="529"/>
      <c r="C59" s="529"/>
      <c r="D59" s="529"/>
      <c r="E59" s="529"/>
      <c r="F59" s="529"/>
      <c r="G59" s="529"/>
      <c r="H59" s="529"/>
    </row>
    <row r="60" spans="1:8" ht="12.75" customHeight="1" x14ac:dyDescent="0.2">
      <c r="A60" s="529" t="s">
        <v>358</v>
      </c>
      <c r="B60" s="529"/>
      <c r="C60" s="529"/>
      <c r="D60" s="529"/>
      <c r="E60" s="529"/>
      <c r="F60" s="529"/>
      <c r="G60" s="529"/>
      <c r="H60" s="529"/>
    </row>
    <row r="61" spans="1:8" x14ac:dyDescent="0.2">
      <c r="A61" s="529"/>
      <c r="B61" s="529"/>
      <c r="C61" s="529"/>
      <c r="D61" s="529"/>
      <c r="E61" s="529"/>
      <c r="F61" s="529"/>
      <c r="G61" s="529"/>
      <c r="H61" s="529"/>
    </row>
    <row r="62" spans="1:8" x14ac:dyDescent="0.2">
      <c r="A62" s="529"/>
      <c r="B62" s="529"/>
      <c r="C62" s="529"/>
      <c r="D62" s="529"/>
      <c r="E62" s="529"/>
      <c r="F62" s="529"/>
      <c r="G62" s="529"/>
      <c r="H62" s="529"/>
    </row>
    <row r="64" spans="1:8" ht="12.75" customHeight="1" x14ac:dyDescent="0.2">
      <c r="A64" s="528" t="s">
        <v>359</v>
      </c>
      <c r="B64" s="528"/>
      <c r="C64" s="528"/>
      <c r="D64" s="528"/>
      <c r="E64" s="528"/>
      <c r="F64" s="528"/>
      <c r="G64" s="528"/>
      <c r="H64" s="528"/>
    </row>
    <row r="65" spans="1:8" x14ac:dyDescent="0.2">
      <c r="A65" s="528"/>
      <c r="B65" s="528"/>
      <c r="C65" s="528"/>
      <c r="D65" s="528"/>
      <c r="E65" s="528"/>
      <c r="F65" s="528"/>
      <c r="G65" s="528"/>
      <c r="H65" s="528"/>
    </row>
    <row r="66" spans="1:8" x14ac:dyDescent="0.2">
      <c r="A66" s="528"/>
      <c r="B66" s="528"/>
      <c r="C66" s="528"/>
      <c r="D66" s="528"/>
      <c r="E66" s="528"/>
      <c r="F66" s="528"/>
      <c r="G66" s="528"/>
      <c r="H66" s="528"/>
    </row>
    <row r="68" spans="1:8" x14ac:dyDescent="0.2">
      <c r="A68" s="349" t="s">
        <v>360</v>
      </c>
    </row>
    <row r="69" spans="1:8" ht="12.75" customHeight="1" x14ac:dyDescent="0.2">
      <c r="A69" s="528" t="s">
        <v>361</v>
      </c>
      <c r="B69" s="528"/>
      <c r="C69" s="528"/>
      <c r="D69" s="528"/>
      <c r="E69" s="528"/>
      <c r="F69" s="528"/>
      <c r="G69" s="528"/>
      <c r="H69" s="528"/>
    </row>
    <row r="70" spans="1:8" x14ac:dyDescent="0.2">
      <c r="A70" s="528"/>
      <c r="B70" s="528"/>
      <c r="C70" s="528"/>
      <c r="D70" s="528"/>
      <c r="E70" s="528"/>
      <c r="F70" s="528"/>
      <c r="G70" s="528"/>
      <c r="H70" s="528"/>
    </row>
    <row r="71" spans="1:8" x14ac:dyDescent="0.2">
      <c r="A71" s="528"/>
      <c r="B71" s="528"/>
      <c r="C71" s="528"/>
      <c r="D71" s="528"/>
      <c r="E71" s="528"/>
      <c r="F71" s="528"/>
      <c r="G71" s="528"/>
      <c r="H71" s="528"/>
    </row>
    <row r="72" spans="1:8" x14ac:dyDescent="0.2">
      <c r="A72" s="528"/>
      <c r="B72" s="528"/>
      <c r="C72" s="528"/>
      <c r="D72" s="528"/>
      <c r="E72" s="528"/>
      <c r="F72" s="528"/>
      <c r="G72" s="528"/>
      <c r="H72" s="528"/>
    </row>
    <row r="73" spans="1:8" x14ac:dyDescent="0.2">
      <c r="A73" s="528"/>
      <c r="B73" s="528"/>
      <c r="C73" s="528"/>
      <c r="D73" s="528"/>
      <c r="E73" s="528"/>
      <c r="F73" s="528"/>
      <c r="G73" s="528"/>
      <c r="H73" s="528"/>
    </row>
    <row r="75" spans="1:8" x14ac:dyDescent="0.2">
      <c r="A75" t="s">
        <v>368</v>
      </c>
    </row>
  </sheetData>
  <sheetProtection algorithmName="SHA-512" hashValue="rVaU+HInRbaUnKD0ySDhhKVJ8V7/VHLOO1zUPuTJMkCWCTDQJmyee5siHg3rSMTDgJZjDOV+7+rl/Nys+xflWg==" saltValue="wO542NDokNSizV5fw2/H9A==" spinCount="100000" sheet="1" objects="1" scenarios="1"/>
  <mergeCells count="11">
    <mergeCell ref="A15:H15"/>
    <mergeCell ref="A20:H21"/>
    <mergeCell ref="A34:H36"/>
    <mergeCell ref="A37:H39"/>
    <mergeCell ref="A40:H42"/>
    <mergeCell ref="A69:H73"/>
    <mergeCell ref="A60:H62"/>
    <mergeCell ref="A46:H50"/>
    <mergeCell ref="A55:H56"/>
    <mergeCell ref="A58:H59"/>
    <mergeCell ref="A64:H66"/>
  </mergeCells>
  <pageMargins left="0.7" right="0.7" top="0.78740157499999996" bottom="0.78740157499999996" header="0.3" footer="0.3"/>
  <pageSetup paperSize="9" scale="78" orientation="portrait" copies="0" r:id="rId1"/>
  <headerFooter>
    <oddHeader>&amp;C&amp;"Arial,Fett"&amp;14Datenschutzhinweise für Anträge auf Förderung aus dem Europäischen Sozialfonds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60"/>
  <sheetViews>
    <sheetView showGridLines="0" tabSelected="1" topLeftCell="A11" zoomScale="115" zoomScaleNormal="115" zoomScaleSheetLayoutView="100" zoomScalePageLayoutView="85" workbookViewId="0">
      <selection activeCell="B27" sqref="B27"/>
    </sheetView>
  </sheetViews>
  <sheetFormatPr baseColWidth="10" defaultRowHeight="12.75" x14ac:dyDescent="0.2"/>
  <cols>
    <col min="1" max="1" width="4.42578125" style="6" customWidth="1"/>
    <col min="2" max="2" width="61.7109375" style="5" customWidth="1"/>
    <col min="3" max="3" width="11.7109375" style="4" customWidth="1"/>
    <col min="4" max="4" width="3.7109375" style="5" customWidth="1"/>
    <col min="5" max="5" width="11.7109375" style="4" customWidth="1"/>
    <col min="6" max="6" width="3.7109375" style="5" customWidth="1"/>
    <col min="7" max="7" width="11.7109375" style="4" customWidth="1"/>
    <col min="8" max="8" width="3.7109375" style="5" customWidth="1"/>
    <col min="9" max="9" width="11.7109375" style="4" customWidth="1"/>
    <col min="10" max="10" width="3.7109375" style="5" customWidth="1"/>
    <col min="11" max="11" width="2.140625" style="5" customWidth="1"/>
    <col min="12" max="12" width="13.140625" style="5" customWidth="1"/>
    <col min="13" max="13" width="3.28515625" style="5" customWidth="1"/>
    <col min="14" max="14" width="12.42578125" style="5" customWidth="1"/>
    <col min="15" max="15" width="13.140625" style="5" customWidth="1"/>
    <col min="16" max="16384" width="11.42578125" style="5"/>
  </cols>
  <sheetData>
    <row r="1" spans="1:14" ht="18" customHeight="1" x14ac:dyDescent="0.25">
      <c r="A1" s="104"/>
      <c r="B1" s="105" t="str">
        <f>Grunddaten!C15&amp;", "&amp;Grunddaten!A21</f>
        <v xml:space="preserve">, </v>
      </c>
    </row>
    <row r="2" spans="1:14" x14ac:dyDescent="0.2">
      <c r="A2" s="339"/>
      <c r="B2" s="273" t="str">
        <f>IF(Grunddaten!C59="","",Grunddaten!C59)</f>
        <v/>
      </c>
    </row>
    <row r="3" spans="1:14" x14ac:dyDescent="0.2">
      <c r="B3" s="56"/>
    </row>
    <row r="4" spans="1:14" ht="15.75" customHeight="1" x14ac:dyDescent="0.2">
      <c r="A4" s="449" t="s">
        <v>56</v>
      </c>
      <c r="B4" s="449"/>
    </row>
    <row r="5" spans="1:14" ht="15.75" customHeight="1" x14ac:dyDescent="0.2">
      <c r="A5" s="451"/>
      <c r="B5" s="451"/>
      <c r="C5" s="451"/>
      <c r="D5" s="451"/>
      <c r="E5" s="451"/>
      <c r="F5" s="451"/>
      <c r="G5" s="451"/>
      <c r="K5" s="109"/>
      <c r="L5" s="453" t="s">
        <v>129</v>
      </c>
      <c r="M5" s="109"/>
      <c r="N5" s="448" t="s">
        <v>130</v>
      </c>
    </row>
    <row r="6" spans="1:14" ht="87.75" customHeight="1" x14ac:dyDescent="0.2">
      <c r="A6" s="452" t="s">
        <v>267</v>
      </c>
      <c r="B6" s="452"/>
      <c r="C6" s="452"/>
      <c r="D6" s="452"/>
      <c r="E6" s="452"/>
      <c r="F6" s="452"/>
      <c r="G6" s="452"/>
      <c r="H6" s="452"/>
      <c r="I6" s="452"/>
      <c r="K6" s="109"/>
      <c r="L6" s="453"/>
      <c r="M6" s="109"/>
      <c r="N6" s="448"/>
    </row>
    <row r="7" spans="1:14" ht="15.75" customHeight="1" x14ac:dyDescent="0.2">
      <c r="C7" s="7" t="s">
        <v>31</v>
      </c>
      <c r="D7" s="8"/>
      <c r="E7" s="7" t="s">
        <v>118</v>
      </c>
      <c r="F7" s="8"/>
      <c r="G7" s="7" t="s">
        <v>268</v>
      </c>
      <c r="H7" s="8"/>
      <c r="I7" s="7" t="s">
        <v>376</v>
      </c>
    </row>
    <row r="8" spans="1:14" ht="15.75" customHeight="1" x14ac:dyDescent="0.2">
      <c r="A8" s="9" t="s">
        <v>32</v>
      </c>
      <c r="B8" s="10" t="s">
        <v>57</v>
      </c>
      <c r="C8" s="11"/>
      <c r="D8" s="12"/>
      <c r="E8" s="11"/>
      <c r="F8" s="12"/>
      <c r="G8" s="11"/>
      <c r="H8" s="12"/>
      <c r="I8" s="11"/>
      <c r="J8" s="12"/>
    </row>
    <row r="9" spans="1:14" ht="26.25" customHeight="1" x14ac:dyDescent="0.2">
      <c r="A9" s="13" t="s">
        <v>58</v>
      </c>
      <c r="B9" s="53" t="s">
        <v>109</v>
      </c>
      <c r="C9" s="41">
        <f>E9+G9+I9</f>
        <v>0</v>
      </c>
      <c r="D9" s="5" t="s">
        <v>19</v>
      </c>
      <c r="E9" s="45"/>
      <c r="F9" s="5" t="s">
        <v>19</v>
      </c>
      <c r="G9" s="45"/>
      <c r="H9" s="5" t="s">
        <v>19</v>
      </c>
      <c r="I9" s="45"/>
      <c r="J9" s="5" t="s">
        <v>19</v>
      </c>
    </row>
    <row r="10" spans="1:14" ht="26.25" customHeight="1" x14ac:dyDescent="0.2">
      <c r="A10" s="13" t="s">
        <v>59</v>
      </c>
      <c r="B10" s="53" t="s">
        <v>110</v>
      </c>
      <c r="C10" s="41">
        <f t="shared" ref="C10:C11" si="0">E10+G10+I10</f>
        <v>0</v>
      </c>
      <c r="D10" s="5" t="s">
        <v>19</v>
      </c>
      <c r="E10" s="45"/>
      <c r="F10" s="5" t="s">
        <v>19</v>
      </c>
      <c r="G10" s="45"/>
      <c r="H10" s="5" t="s">
        <v>19</v>
      </c>
      <c r="I10" s="45"/>
      <c r="J10" s="5" t="s">
        <v>19</v>
      </c>
    </row>
    <row r="11" spans="1:14" ht="15.75" customHeight="1" x14ac:dyDescent="0.2">
      <c r="A11" s="6" t="s">
        <v>60</v>
      </c>
      <c r="B11" s="53" t="s">
        <v>92</v>
      </c>
      <c r="C11" s="41">
        <f t="shared" si="0"/>
        <v>0</v>
      </c>
      <c r="D11" s="5" t="s">
        <v>19</v>
      </c>
      <c r="E11" s="45"/>
      <c r="F11" s="5" t="s">
        <v>19</v>
      </c>
      <c r="G11" s="45"/>
      <c r="H11" s="5" t="s">
        <v>19</v>
      </c>
      <c r="I11" s="45"/>
      <c r="J11" s="5" t="s">
        <v>19</v>
      </c>
    </row>
    <row r="12" spans="1:14" s="38" customFormat="1" ht="26.25" customHeight="1" x14ac:dyDescent="0.2">
      <c r="A12" s="37"/>
      <c r="B12" s="38" t="s">
        <v>93</v>
      </c>
      <c r="C12" s="42">
        <f>SUM(C9:C11)</f>
        <v>0</v>
      </c>
      <c r="D12" s="38" t="s">
        <v>19</v>
      </c>
      <c r="E12" s="44">
        <f>SUM(E9:E11)</f>
        <v>0</v>
      </c>
      <c r="F12" s="38" t="s">
        <v>19</v>
      </c>
      <c r="G12" s="44">
        <f>SUM(G9:G11)</f>
        <v>0</v>
      </c>
      <c r="H12" s="38" t="s">
        <v>19</v>
      </c>
      <c r="I12" s="44">
        <f>SUM(I9:I11)</f>
        <v>0</v>
      </c>
      <c r="J12" s="38" t="s">
        <v>19</v>
      </c>
    </row>
    <row r="13" spans="1:14" ht="26.25" customHeight="1" x14ac:dyDescent="0.2"/>
    <row r="14" spans="1:14" s="31" customFormat="1" ht="15.75" customHeight="1" x14ac:dyDescent="0.2">
      <c r="A14" s="34" t="s">
        <v>33</v>
      </c>
      <c r="B14" s="35" t="s">
        <v>81</v>
      </c>
      <c r="C14" s="36"/>
      <c r="E14" s="36"/>
      <c r="G14" s="36"/>
      <c r="I14" s="36"/>
    </row>
    <row r="15" spans="1:14" s="31" customFormat="1" ht="15.75" customHeight="1" x14ac:dyDescent="0.2">
      <c r="A15" s="54"/>
      <c r="B15" s="450" t="s">
        <v>111</v>
      </c>
      <c r="C15" s="450"/>
      <c r="D15" s="450"/>
      <c r="E15" s="450"/>
      <c r="F15" s="450"/>
      <c r="G15" s="450"/>
      <c r="H15" s="450"/>
      <c r="I15" s="450"/>
    </row>
    <row r="16" spans="1:14" ht="26.25" customHeight="1" x14ac:dyDescent="0.2">
      <c r="C16" s="52"/>
      <c r="E16" s="52"/>
      <c r="G16" s="52"/>
      <c r="I16" s="52"/>
    </row>
    <row r="17" spans="1:10" ht="15.75" customHeight="1" x14ac:dyDescent="0.2">
      <c r="A17" s="9" t="s">
        <v>34</v>
      </c>
      <c r="B17" s="10" t="s">
        <v>94</v>
      </c>
    </row>
    <row r="18" spans="1:10" ht="15.75" customHeight="1" x14ac:dyDescent="0.2">
      <c r="A18" s="6" t="s">
        <v>61</v>
      </c>
      <c r="B18" s="53" t="s">
        <v>95</v>
      </c>
      <c r="C18" s="43">
        <f>E18+G18+I18</f>
        <v>0</v>
      </c>
      <c r="D18" s="5" t="s">
        <v>19</v>
      </c>
      <c r="E18" s="45"/>
      <c r="F18" s="5" t="s">
        <v>19</v>
      </c>
      <c r="G18" s="45"/>
      <c r="H18" s="5" t="s">
        <v>19</v>
      </c>
      <c r="I18" s="45"/>
      <c r="J18" s="53" t="s">
        <v>19</v>
      </c>
    </row>
    <row r="19" spans="1:10" ht="15.75" customHeight="1" x14ac:dyDescent="0.2">
      <c r="A19" s="6" t="s">
        <v>62</v>
      </c>
      <c r="B19" s="53" t="s">
        <v>96</v>
      </c>
      <c r="C19" s="43">
        <f t="shared" ref="C19:C25" si="1">E19+G19+I19</f>
        <v>0</v>
      </c>
      <c r="D19" s="5" t="s">
        <v>19</v>
      </c>
      <c r="E19" s="108"/>
      <c r="F19" s="5" t="s">
        <v>19</v>
      </c>
      <c r="G19" s="45"/>
      <c r="H19" s="5" t="s">
        <v>19</v>
      </c>
      <c r="I19" s="45"/>
      <c r="J19" s="5" t="s">
        <v>19</v>
      </c>
    </row>
    <row r="20" spans="1:10" ht="15.75" customHeight="1" x14ac:dyDescent="0.2">
      <c r="A20" s="6" t="s">
        <v>63</v>
      </c>
      <c r="B20" s="53" t="s">
        <v>97</v>
      </c>
      <c r="C20" s="43">
        <f t="shared" si="1"/>
        <v>0</v>
      </c>
      <c r="D20" s="5" t="s">
        <v>19</v>
      </c>
      <c r="E20" s="45"/>
      <c r="F20" s="5" t="s">
        <v>19</v>
      </c>
      <c r="G20" s="45"/>
      <c r="H20" s="5" t="s">
        <v>19</v>
      </c>
      <c r="I20" s="45"/>
      <c r="J20" s="5" t="s">
        <v>19</v>
      </c>
    </row>
    <row r="21" spans="1:10" ht="15.75" customHeight="1" x14ac:dyDescent="0.2">
      <c r="A21" s="13" t="s">
        <v>64</v>
      </c>
      <c r="B21" s="53" t="s">
        <v>98</v>
      </c>
      <c r="C21" s="43">
        <f t="shared" si="1"/>
        <v>0</v>
      </c>
      <c r="D21" s="5" t="s">
        <v>19</v>
      </c>
      <c r="E21" s="45"/>
      <c r="F21" s="5" t="s">
        <v>19</v>
      </c>
      <c r="G21" s="45"/>
      <c r="H21" s="5" t="s">
        <v>19</v>
      </c>
      <c r="I21" s="45"/>
      <c r="J21" s="5" t="s">
        <v>19</v>
      </c>
    </row>
    <row r="22" spans="1:10" ht="15.75" customHeight="1" x14ac:dyDescent="0.2">
      <c r="A22" s="13" t="s">
        <v>65</v>
      </c>
      <c r="B22" s="53" t="s">
        <v>112</v>
      </c>
      <c r="C22" s="43">
        <f t="shared" si="1"/>
        <v>0</v>
      </c>
      <c r="D22" s="5" t="s">
        <v>19</v>
      </c>
      <c r="E22" s="45"/>
      <c r="F22" s="5" t="s">
        <v>19</v>
      </c>
      <c r="G22" s="45"/>
      <c r="H22" s="5" t="s">
        <v>19</v>
      </c>
      <c r="I22" s="45"/>
      <c r="J22" s="5" t="s">
        <v>19</v>
      </c>
    </row>
    <row r="23" spans="1:10" ht="26.25" customHeight="1" x14ac:dyDescent="0.2">
      <c r="A23" s="13" t="s">
        <v>66</v>
      </c>
      <c r="B23" s="53" t="s">
        <v>99</v>
      </c>
      <c r="C23" s="43">
        <f t="shared" si="1"/>
        <v>0</v>
      </c>
      <c r="D23" s="5" t="s">
        <v>19</v>
      </c>
      <c r="E23" s="45"/>
      <c r="F23" s="5" t="s">
        <v>19</v>
      </c>
      <c r="G23" s="45"/>
      <c r="H23" s="5" t="s">
        <v>19</v>
      </c>
      <c r="I23" s="45"/>
      <c r="J23" s="5" t="s">
        <v>19</v>
      </c>
    </row>
    <row r="24" spans="1:10" ht="15.75" customHeight="1" x14ac:dyDescent="0.2">
      <c r="A24" s="13" t="s">
        <v>67</v>
      </c>
      <c r="B24" s="5" t="s">
        <v>88</v>
      </c>
      <c r="C24" s="43">
        <f t="shared" si="1"/>
        <v>0</v>
      </c>
      <c r="D24" s="5" t="s">
        <v>19</v>
      </c>
      <c r="E24" s="45"/>
      <c r="F24" s="5" t="s">
        <v>19</v>
      </c>
      <c r="G24" s="45"/>
      <c r="H24" s="5" t="s">
        <v>19</v>
      </c>
      <c r="I24" s="45"/>
      <c r="J24" s="5" t="s">
        <v>19</v>
      </c>
    </row>
    <row r="25" spans="1:10" ht="26.25" customHeight="1" x14ac:dyDescent="0.2">
      <c r="A25" s="13" t="s">
        <v>87</v>
      </c>
      <c r="B25" s="53" t="s">
        <v>378</v>
      </c>
      <c r="C25" s="43">
        <f t="shared" si="1"/>
        <v>0</v>
      </c>
      <c r="D25" s="5" t="s">
        <v>19</v>
      </c>
      <c r="E25" s="45"/>
      <c r="F25" s="5" t="s">
        <v>19</v>
      </c>
      <c r="G25" s="45"/>
      <c r="H25" s="5" t="s">
        <v>19</v>
      </c>
      <c r="I25" s="45"/>
      <c r="J25" s="5" t="s">
        <v>19</v>
      </c>
    </row>
    <row r="26" spans="1:10" s="38" customFormat="1" ht="26.25" customHeight="1" x14ac:dyDescent="0.2">
      <c r="A26" s="37"/>
      <c r="B26" s="38" t="s">
        <v>100</v>
      </c>
      <c r="C26" s="44">
        <f>SUM(C18:C25)</f>
        <v>0</v>
      </c>
      <c r="D26" s="38" t="s">
        <v>19</v>
      </c>
      <c r="E26" s="44">
        <f>SUM(E18:E25)</f>
        <v>0</v>
      </c>
      <c r="F26" s="38" t="s">
        <v>19</v>
      </c>
      <c r="G26" s="44">
        <f>SUM(G18:G25)</f>
        <v>0</v>
      </c>
      <c r="H26" s="38" t="s">
        <v>19</v>
      </c>
      <c r="I26" s="44">
        <f>SUM(I18:I25)</f>
        <v>0</v>
      </c>
      <c r="J26" s="38" t="s">
        <v>19</v>
      </c>
    </row>
    <row r="27" spans="1:10" s="15" customFormat="1" ht="26.25" customHeight="1" x14ac:dyDescent="0.2">
      <c r="A27" s="14"/>
      <c r="C27" s="16"/>
      <c r="E27" s="16"/>
      <c r="G27" s="16"/>
      <c r="I27" s="16"/>
    </row>
    <row r="28" spans="1:10" s="10" customFormat="1" ht="15.75" customHeight="1" x14ac:dyDescent="0.2">
      <c r="A28" s="9" t="s">
        <v>369</v>
      </c>
      <c r="B28" s="10" t="s">
        <v>73</v>
      </c>
      <c r="C28" s="17"/>
      <c r="E28" s="17"/>
      <c r="G28" s="17"/>
      <c r="I28" s="17"/>
    </row>
    <row r="29" spans="1:10" s="31" customFormat="1" ht="15.75" customHeight="1" x14ac:dyDescent="0.2">
      <c r="A29" s="13"/>
      <c r="B29" s="57" t="s">
        <v>266</v>
      </c>
      <c r="C29" s="94">
        <f>E29+G29+I29</f>
        <v>0</v>
      </c>
      <c r="D29" s="31" t="s">
        <v>19</v>
      </c>
      <c r="E29" s="94">
        <f>ROUND(E12*0.14,2)</f>
        <v>0</v>
      </c>
      <c r="F29" s="31" t="s">
        <v>19</v>
      </c>
      <c r="G29" s="94">
        <f>ROUND(G12*0.14,2)</f>
        <v>0</v>
      </c>
      <c r="H29" s="31" t="s">
        <v>19</v>
      </c>
      <c r="I29" s="94">
        <f>ROUND(I12*0.14,2)</f>
        <v>0</v>
      </c>
      <c r="J29" s="31" t="s">
        <v>19</v>
      </c>
    </row>
    <row r="30" spans="1:10" s="38" customFormat="1" ht="26.25" customHeight="1" x14ac:dyDescent="0.2">
      <c r="A30" s="37"/>
      <c r="B30" s="38" t="s">
        <v>375</v>
      </c>
      <c r="C30" s="44">
        <f>SUM(C29:C29)</f>
        <v>0</v>
      </c>
      <c r="D30" s="38" t="s">
        <v>19</v>
      </c>
      <c r="E30" s="44">
        <f>SUM(E29:E29)</f>
        <v>0</v>
      </c>
      <c r="F30" s="38" t="s">
        <v>19</v>
      </c>
      <c r="G30" s="44">
        <f>SUM(G29:G29)</f>
        <v>0</v>
      </c>
      <c r="H30" s="38" t="s">
        <v>19</v>
      </c>
      <c r="I30" s="44">
        <f>SUM(I29:I29)</f>
        <v>0</v>
      </c>
      <c r="J30" s="38" t="s">
        <v>19</v>
      </c>
    </row>
    <row r="31" spans="1:10" ht="26.25" customHeight="1" x14ac:dyDescent="0.2"/>
    <row r="32" spans="1:10" s="20" customFormat="1" ht="4.5" customHeight="1" x14ac:dyDescent="0.2">
      <c r="A32" s="19"/>
      <c r="C32" s="21"/>
      <c r="E32" s="21"/>
      <c r="G32" s="21"/>
      <c r="I32" s="21"/>
    </row>
    <row r="33" spans="1:14" s="20" customFormat="1" ht="4.5" customHeight="1" thickBot="1" x14ac:dyDescent="0.25">
      <c r="A33" s="19"/>
      <c r="C33" s="21"/>
      <c r="E33" s="21"/>
      <c r="G33" s="21"/>
      <c r="I33" s="21"/>
    </row>
    <row r="34" spans="1:14" s="23" customFormat="1" ht="30" customHeight="1" thickBot="1" x14ac:dyDescent="0.25">
      <c r="A34" s="22"/>
      <c r="B34" s="23" t="s">
        <v>106</v>
      </c>
      <c r="C34" s="60">
        <f>C12+C26+C30</f>
        <v>0</v>
      </c>
      <c r="D34" s="23" t="s">
        <v>19</v>
      </c>
      <c r="E34" s="60">
        <f>E12+E26+E30</f>
        <v>0</v>
      </c>
      <c r="F34" s="23" t="s">
        <v>19</v>
      </c>
      <c r="G34" s="60">
        <f>G12+G26+G30</f>
        <v>0</v>
      </c>
      <c r="H34" s="23" t="s">
        <v>19</v>
      </c>
      <c r="I34" s="60">
        <f>I12+I26+I30</f>
        <v>0</v>
      </c>
      <c r="J34" s="23" t="s">
        <v>19</v>
      </c>
    </row>
    <row r="35" spans="1:14" s="8" customFormat="1" ht="30" customHeight="1" x14ac:dyDescent="0.2">
      <c r="A35" s="18"/>
      <c r="C35" s="24"/>
      <c r="E35" s="24"/>
      <c r="G35" s="24"/>
      <c r="I35" s="24"/>
    </row>
    <row r="36" spans="1:14" s="26" customFormat="1" ht="15.75" customHeight="1" x14ac:dyDescent="0.2">
      <c r="A36" s="106" t="s">
        <v>68</v>
      </c>
      <c r="B36" s="25"/>
      <c r="C36" s="32"/>
      <c r="D36" s="32"/>
      <c r="E36" s="27"/>
      <c r="G36" s="27"/>
    </row>
    <row r="37" spans="1:14" s="26" customFormat="1" ht="15.75" customHeight="1" x14ac:dyDescent="0.2">
      <c r="A37" s="25"/>
      <c r="B37" s="25"/>
      <c r="C37" s="32"/>
      <c r="D37" s="32"/>
      <c r="E37" s="27"/>
      <c r="G37" s="27"/>
    </row>
    <row r="38" spans="1:14" ht="15.75" customHeight="1" x14ac:dyDescent="0.2">
      <c r="A38" s="5"/>
      <c r="C38" s="30" t="s">
        <v>31</v>
      </c>
      <c r="D38" s="33"/>
      <c r="E38" s="30" t="str">
        <f>E7</f>
        <v>Jahr 2020</v>
      </c>
      <c r="F38" s="29"/>
      <c r="G38" s="30" t="str">
        <f>G7</f>
        <v>Jahr 2021</v>
      </c>
      <c r="H38" s="29"/>
      <c r="I38" s="30" t="str">
        <f>I7</f>
        <v>Jahr 2022</v>
      </c>
      <c r="J38" s="26"/>
      <c r="L38" s="95" t="s">
        <v>116</v>
      </c>
      <c r="N38" s="95"/>
    </row>
    <row r="39" spans="1:14" ht="15.75" customHeight="1" x14ac:dyDescent="0.2">
      <c r="A39" s="5"/>
      <c r="C39" s="30"/>
      <c r="D39" s="33"/>
      <c r="E39" s="30"/>
      <c r="F39" s="29"/>
      <c r="G39" s="30"/>
      <c r="H39" s="29"/>
      <c r="I39" s="30"/>
      <c r="J39" s="26"/>
      <c r="L39" s="95"/>
      <c r="N39" s="95"/>
    </row>
    <row r="40" spans="1:14" s="26" customFormat="1" ht="15.75" customHeight="1" x14ac:dyDescent="0.2">
      <c r="A40" s="26" t="s">
        <v>32</v>
      </c>
      <c r="B40" s="26" t="s">
        <v>36</v>
      </c>
      <c r="C40" s="43">
        <f>SUM(E40:I40)</f>
        <v>0</v>
      </c>
      <c r="D40" s="46" t="s">
        <v>19</v>
      </c>
      <c r="E40" s="43">
        <f>ROUND(E34*L40,2)</f>
        <v>0</v>
      </c>
      <c r="F40" s="47" t="s">
        <v>19</v>
      </c>
      <c r="G40" s="43">
        <f>ROUND(G34*L40,2)</f>
        <v>0</v>
      </c>
      <c r="H40" s="46" t="s">
        <v>19</v>
      </c>
      <c r="I40" s="43">
        <f>ROUND(I34*L40,2)</f>
        <v>0</v>
      </c>
      <c r="J40" s="26" t="s">
        <v>19</v>
      </c>
      <c r="L40" s="333">
        <v>0.25</v>
      </c>
      <c r="N40" s="96"/>
    </row>
    <row r="41" spans="1:14" s="28" customFormat="1" ht="4.5" customHeight="1" x14ac:dyDescent="0.2">
      <c r="D41" s="47"/>
      <c r="E41" s="75"/>
      <c r="F41" s="52"/>
      <c r="G41" s="75"/>
      <c r="H41" s="47"/>
      <c r="I41" s="75"/>
      <c r="L41" s="334"/>
      <c r="N41" s="97"/>
    </row>
    <row r="42" spans="1:14" s="26" customFormat="1" ht="15.75" customHeight="1" x14ac:dyDescent="0.2">
      <c r="A42" s="26" t="s">
        <v>33</v>
      </c>
      <c r="B42" s="26" t="s">
        <v>89</v>
      </c>
      <c r="C42" s="43">
        <f>SUM(E42:I42)</f>
        <v>0</v>
      </c>
      <c r="D42" s="46" t="s">
        <v>19</v>
      </c>
      <c r="E42" s="43">
        <v>0</v>
      </c>
      <c r="F42" s="47" t="s">
        <v>19</v>
      </c>
      <c r="G42" s="43">
        <v>0</v>
      </c>
      <c r="H42" s="46" t="s">
        <v>19</v>
      </c>
      <c r="I42" s="43">
        <v>0</v>
      </c>
      <c r="J42" s="26" t="s">
        <v>19</v>
      </c>
      <c r="L42" s="333"/>
      <c r="N42" s="96"/>
    </row>
    <row r="43" spans="1:14" s="28" customFormat="1" ht="4.5" customHeight="1" x14ac:dyDescent="0.2">
      <c r="D43" s="47"/>
      <c r="E43" s="75"/>
      <c r="F43" s="52"/>
      <c r="G43" s="75"/>
      <c r="H43" s="47"/>
      <c r="I43" s="75"/>
      <c r="L43" s="334"/>
      <c r="N43" s="97"/>
    </row>
    <row r="44" spans="1:14" s="26" customFormat="1" ht="15.75" customHeight="1" x14ac:dyDescent="0.2">
      <c r="A44" s="26" t="s">
        <v>34</v>
      </c>
      <c r="B44" s="26" t="s">
        <v>90</v>
      </c>
      <c r="C44" s="43">
        <f>SUM(E44:I44)</f>
        <v>0</v>
      </c>
      <c r="D44" s="46" t="s">
        <v>19</v>
      </c>
      <c r="E44" s="43">
        <f>ROUND(E34*L44,2)</f>
        <v>0</v>
      </c>
      <c r="F44" s="47" t="s">
        <v>19</v>
      </c>
      <c r="G44" s="43">
        <f>ROUND(G34*L44,2)</f>
        <v>0</v>
      </c>
      <c r="H44" s="46" t="s">
        <v>19</v>
      </c>
      <c r="I44" s="43">
        <f>ROUND(I34*L44,2)</f>
        <v>0</v>
      </c>
      <c r="J44" s="26" t="s">
        <v>19</v>
      </c>
      <c r="L44" s="333">
        <v>0.25</v>
      </c>
      <c r="N44" s="96"/>
    </row>
    <row r="45" spans="1:14" s="28" customFormat="1" ht="4.5" customHeight="1" x14ac:dyDescent="0.2">
      <c r="D45" s="47"/>
      <c r="E45" s="75"/>
      <c r="F45" s="52"/>
      <c r="G45" s="75"/>
      <c r="H45" s="47"/>
      <c r="I45" s="75"/>
      <c r="L45" s="334"/>
      <c r="N45" s="97"/>
    </row>
    <row r="46" spans="1:14" s="26" customFormat="1" ht="15.75" customHeight="1" x14ac:dyDescent="0.2">
      <c r="B46" s="26" t="s">
        <v>85</v>
      </c>
      <c r="C46" s="43">
        <f>SUM(E46:I46)</f>
        <v>0</v>
      </c>
      <c r="D46" s="46" t="s">
        <v>19</v>
      </c>
      <c r="E46" s="43">
        <f>E44</f>
        <v>0</v>
      </c>
      <c r="F46" s="47" t="s">
        <v>19</v>
      </c>
      <c r="G46" s="43">
        <f>G44</f>
        <v>0</v>
      </c>
      <c r="H46" s="46" t="s">
        <v>19</v>
      </c>
      <c r="I46" s="43">
        <f>I44</f>
        <v>0</v>
      </c>
      <c r="J46" s="26" t="s">
        <v>19</v>
      </c>
      <c r="L46" s="335"/>
      <c r="N46" s="98"/>
    </row>
    <row r="47" spans="1:14" s="28" customFormat="1" ht="4.5" customHeight="1" x14ac:dyDescent="0.2">
      <c r="D47" s="47"/>
      <c r="E47" s="75"/>
      <c r="F47" s="52"/>
      <c r="G47" s="75"/>
      <c r="H47" s="47"/>
      <c r="I47" s="75"/>
      <c r="L47" s="334"/>
      <c r="N47" s="97"/>
    </row>
    <row r="48" spans="1:14" s="26" customFormat="1" ht="15.75" customHeight="1" x14ac:dyDescent="0.2">
      <c r="A48" s="26" t="s">
        <v>35</v>
      </c>
      <c r="B48" s="26" t="s">
        <v>37</v>
      </c>
      <c r="C48" s="43">
        <f>SUM(E48:I48)</f>
        <v>0</v>
      </c>
      <c r="D48" s="46" t="s">
        <v>19</v>
      </c>
      <c r="E48" s="43">
        <f>ROUND(E34*L48,2)</f>
        <v>0</v>
      </c>
      <c r="F48" s="47" t="s">
        <v>19</v>
      </c>
      <c r="G48" s="43">
        <f>ROUND(G34*L48,2)</f>
        <v>0</v>
      </c>
      <c r="H48" s="46" t="s">
        <v>19</v>
      </c>
      <c r="I48" s="43">
        <f>ROUND(I34*L48,2)</f>
        <v>0</v>
      </c>
      <c r="J48" s="26" t="s">
        <v>19</v>
      </c>
      <c r="L48" s="333">
        <v>0.5</v>
      </c>
      <c r="N48" s="96"/>
    </row>
    <row r="49" spans="1:14" s="28" customFormat="1" ht="4.5" customHeight="1" thickBot="1" x14ac:dyDescent="0.25">
      <c r="C49" s="59"/>
      <c r="D49" s="47"/>
      <c r="E49" s="59"/>
      <c r="F49" s="47"/>
      <c r="G49" s="59"/>
      <c r="H49" s="47"/>
      <c r="I49" s="59"/>
      <c r="L49" s="334"/>
      <c r="N49" s="97"/>
    </row>
    <row r="50" spans="1:14" s="29" customFormat="1" ht="30" customHeight="1" thickBot="1" x14ac:dyDescent="0.25">
      <c r="A50" s="18"/>
      <c r="B50" s="29" t="s">
        <v>69</v>
      </c>
      <c r="C50" s="61">
        <f>C40+C42+C44+C48</f>
        <v>0</v>
      </c>
      <c r="D50" s="48" t="s">
        <v>19</v>
      </c>
      <c r="E50" s="61">
        <f>E40+E42+E44+E48</f>
        <v>0</v>
      </c>
      <c r="F50" s="48" t="s">
        <v>19</v>
      </c>
      <c r="G50" s="61">
        <f>G40+G42+G44+G48</f>
        <v>0</v>
      </c>
      <c r="H50" s="48" t="s">
        <v>19</v>
      </c>
      <c r="I50" s="61">
        <f>I40+I42+I44+I48</f>
        <v>0</v>
      </c>
      <c r="J50" s="29" t="s">
        <v>19</v>
      </c>
      <c r="L50" s="336">
        <f>SUM(E50:I50)</f>
        <v>0</v>
      </c>
      <c r="N50" s="99"/>
    </row>
    <row r="51" spans="1:14" ht="15.75" customHeight="1" x14ac:dyDescent="0.2"/>
    <row r="52" spans="1:14" ht="15.75" customHeight="1" x14ac:dyDescent="0.2"/>
    <row r="53" spans="1:14" ht="15.75" customHeight="1" x14ac:dyDescent="0.2"/>
    <row r="54" spans="1:14" ht="15.75" customHeight="1" x14ac:dyDescent="0.2"/>
    <row r="55" spans="1:14" ht="15" customHeight="1" x14ac:dyDescent="0.2"/>
    <row r="60" spans="1:14" x14ac:dyDescent="0.2">
      <c r="I60" s="101"/>
    </row>
  </sheetData>
  <sheetProtection password="CC7B" sheet="1" objects="1" scenarios="1"/>
  <customSheetViews>
    <customSheetView guid="{DD16DF44-5913-425E-B028-A1C0A8E012AB}" showGridLines="0" hiddenRows="1" showRuler="0">
      <selection activeCell="B15" sqref="B15:B17"/>
      <rowBreaks count="1" manualBreakCount="1">
        <brk id="33" max="16383" man="1"/>
      </rowBreaks>
      <pageMargins left="0.59055118110236227" right="0.59055118110236227" top="0.48" bottom="0.47" header="0.4" footer="0.22"/>
      <pageSetup paperSize="9" scale="90" firstPageNumber="4" orientation="landscape" useFirstPageNumber="1" r:id="rId1"/>
      <headerFooter alignWithMargins="0">
        <oddFooter>&amp;C Seite &amp;P</oddFooter>
      </headerFooter>
    </customSheetView>
  </customSheetViews>
  <mergeCells count="6">
    <mergeCell ref="N5:N6"/>
    <mergeCell ref="A4:B4"/>
    <mergeCell ref="B15:I15"/>
    <mergeCell ref="A5:G5"/>
    <mergeCell ref="A6:I6"/>
    <mergeCell ref="L5:L6"/>
  </mergeCells>
  <phoneticPr fontId="0" type="noConversion"/>
  <conditionalFormatting sqref="E50">
    <cfRule type="cellIs" dxfId="2" priority="2" stopIfTrue="1" operator="notEqual">
      <formula>$E$34</formula>
    </cfRule>
  </conditionalFormatting>
  <conditionalFormatting sqref="G50">
    <cfRule type="cellIs" dxfId="1" priority="3" stopIfTrue="1" operator="notEqual">
      <formula>$G$34</formula>
    </cfRule>
  </conditionalFormatting>
  <conditionalFormatting sqref="I50">
    <cfRule type="cellIs" dxfId="0" priority="4" stopIfTrue="1" operator="notEqual">
      <formula>$I$34</formula>
    </cfRule>
  </conditionalFormatting>
  <hyperlinks>
    <hyperlink ref="L5" r:id="rId2" display="Merkblatt &quot;14% Pauschale für indirekte Kosten&quot;"/>
    <hyperlink ref="N5:N6" r:id="rId3" display="Merkblatt &quot;Pauschale 1720&quot;"/>
    <hyperlink ref="L5:L6" r:id="rId4" display="http://www.esf.bayern.de/imperia/md/content/stmas/esf/pauschale-indirekte-kosten.pdf"/>
  </hyperlinks>
  <pageMargins left="0.59055118110236227" right="0.59055118110236227" top="0.9055118110236221" bottom="0.9055118110236221" header="0.55118110236220474" footer="0.51181102362204722"/>
  <pageSetup paperSize="9" scale="72" firstPageNumber="3" fitToHeight="0" orientation="portrait" r:id="rId5"/>
  <headerFooter scaleWithDoc="0">
    <oddFooter>&amp;C&amp;P
&amp;R&amp;6Stand: 18.09.17</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70C0"/>
    <pageSetUpPr fitToPage="1"/>
  </sheetPr>
  <dimension ref="A1:AA51"/>
  <sheetViews>
    <sheetView zoomScale="80" zoomScaleNormal="80" workbookViewId="0">
      <selection activeCell="B16" sqref="B16"/>
    </sheetView>
  </sheetViews>
  <sheetFormatPr baseColWidth="10" defaultColWidth="11.5703125" defaultRowHeight="14.25" x14ac:dyDescent="0.2"/>
  <cols>
    <col min="1" max="1" width="1.85546875" style="140" customWidth="1"/>
    <col min="2" max="2" width="20.5703125" style="140" customWidth="1"/>
    <col min="3" max="3" width="18.42578125" style="140" customWidth="1"/>
    <col min="4" max="4" width="13.7109375" style="140" customWidth="1"/>
    <col min="5" max="5" width="12.5703125" style="140" customWidth="1"/>
    <col min="6" max="6" width="11.28515625" style="140" customWidth="1"/>
    <col min="7" max="7" width="14.42578125" style="140" customWidth="1"/>
    <col min="8" max="8" width="16.5703125" style="140" customWidth="1"/>
    <col min="9" max="9" width="18.42578125" style="140" customWidth="1"/>
    <col min="10" max="10" width="0.7109375" style="140" customWidth="1"/>
    <col min="11" max="11" width="12.28515625" style="140" customWidth="1"/>
    <col min="12" max="12" width="12.28515625" style="140" bestFit="1" customWidth="1"/>
    <col min="13" max="13" width="10.85546875" style="140" customWidth="1"/>
    <col min="14" max="14" width="0.7109375" style="140" customWidth="1"/>
    <col min="15" max="16" width="17" style="140" customWidth="1"/>
    <col min="17" max="17" width="0.7109375" style="140" customWidth="1"/>
    <col min="18" max="18" width="13.85546875" style="140" customWidth="1"/>
    <col min="19" max="19" width="17" style="140" customWidth="1"/>
    <col min="20" max="20" width="0.7109375" style="140" customWidth="1"/>
    <col min="21" max="21" width="13.85546875" style="140" customWidth="1"/>
    <col min="22" max="22" width="0.7109375" style="140" customWidth="1"/>
    <col min="23" max="23" width="22" style="140" bestFit="1" customWidth="1"/>
    <col min="24" max="26" width="12.7109375" style="140" bestFit="1" customWidth="1"/>
    <col min="27" max="16384" width="11.5703125" style="140"/>
  </cols>
  <sheetData>
    <row r="1" spans="1:27" ht="16.149999999999999" customHeight="1" x14ac:dyDescent="0.25">
      <c r="A1" s="136"/>
      <c r="B1" s="137" t="s">
        <v>119</v>
      </c>
      <c r="C1" s="137"/>
      <c r="D1" s="138"/>
      <c r="E1" s="137"/>
      <c r="F1" s="137"/>
      <c r="G1" s="137"/>
      <c r="H1" s="137"/>
      <c r="I1" s="137"/>
      <c r="J1" s="137"/>
      <c r="K1" s="137"/>
      <c r="L1" s="137"/>
      <c r="M1" s="139"/>
      <c r="N1" s="139"/>
      <c r="O1" s="136"/>
      <c r="P1" s="136"/>
      <c r="Q1" s="139"/>
      <c r="R1" s="136"/>
      <c r="S1" s="136"/>
      <c r="T1" s="136"/>
      <c r="U1" s="136"/>
      <c r="V1" s="136"/>
      <c r="W1" s="136"/>
      <c r="X1" s="136"/>
    </row>
    <row r="2" spans="1:27" ht="16.149999999999999" customHeight="1" x14ac:dyDescent="0.25">
      <c r="A2" s="136"/>
      <c r="B2" s="141"/>
      <c r="C2" s="142"/>
      <c r="D2" s="142"/>
      <c r="E2" s="142"/>
      <c r="F2" s="142"/>
      <c r="G2" s="142"/>
      <c r="H2" s="142"/>
      <c r="I2" s="142"/>
      <c r="J2" s="142"/>
      <c r="K2" s="142"/>
      <c r="L2" s="143"/>
      <c r="M2" s="143"/>
      <c r="N2" s="143"/>
      <c r="O2" s="136"/>
      <c r="P2" s="136"/>
      <c r="Q2" s="143"/>
      <c r="R2" s="136"/>
      <c r="S2" s="136"/>
      <c r="T2" s="136"/>
      <c r="U2" s="136"/>
      <c r="V2" s="136"/>
      <c r="W2" s="136"/>
      <c r="X2" s="136"/>
    </row>
    <row r="3" spans="1:27" ht="16.149999999999999" customHeight="1" x14ac:dyDescent="0.25">
      <c r="A3" s="136"/>
      <c r="B3" s="141"/>
      <c r="C3" s="142"/>
      <c r="D3" s="142"/>
      <c r="E3" s="142"/>
      <c r="F3" s="142"/>
      <c r="G3" s="142"/>
      <c r="H3" s="142"/>
      <c r="I3" s="142"/>
      <c r="J3" s="142"/>
      <c r="K3" s="142"/>
      <c r="L3" s="143"/>
      <c r="M3" s="143"/>
      <c r="N3" s="143"/>
      <c r="O3" s="136"/>
      <c r="P3" s="136"/>
      <c r="Q3" s="143"/>
      <c r="R3" s="136"/>
      <c r="S3" s="136"/>
      <c r="T3" s="136"/>
      <c r="U3" s="136"/>
      <c r="V3" s="136"/>
      <c r="W3" s="136"/>
      <c r="X3" s="136"/>
    </row>
    <row r="4" spans="1:27" ht="16.149999999999999" customHeight="1" x14ac:dyDescent="0.25">
      <c r="A4" s="136"/>
      <c r="B4" s="144" t="s">
        <v>22</v>
      </c>
      <c r="C4" s="476" t="str">
        <f>IF(Grunddaten!C59="","",Grunddaten!C59)</f>
        <v/>
      </c>
      <c r="D4" s="476"/>
      <c r="E4" s="476"/>
      <c r="F4" s="476"/>
      <c r="G4" s="476"/>
      <c r="H4" s="476"/>
      <c r="I4" s="476"/>
      <c r="J4" s="476"/>
      <c r="K4" s="476"/>
      <c r="L4" s="476"/>
      <c r="M4" s="476"/>
      <c r="N4" s="146"/>
      <c r="O4" s="147"/>
      <c r="P4" s="147"/>
      <c r="Q4" s="146"/>
      <c r="R4" s="147"/>
      <c r="S4" s="147"/>
      <c r="T4" s="147"/>
      <c r="U4" s="148" t="s">
        <v>131</v>
      </c>
      <c r="V4" s="147"/>
      <c r="W4" s="149">
        <v>1</v>
      </c>
    </row>
    <row r="5" spans="1:27" ht="16.149999999999999" customHeight="1" x14ac:dyDescent="0.25">
      <c r="A5" s="136"/>
      <c r="B5" s="150" t="s">
        <v>132</v>
      </c>
      <c r="C5" s="474" t="str">
        <f>IF(Grunddaten!A9="","",Grunddaten!A9)</f>
        <v/>
      </c>
      <c r="D5" s="475"/>
      <c r="E5" s="145"/>
      <c r="F5" s="145"/>
      <c r="G5" s="145"/>
      <c r="H5" s="145"/>
      <c r="I5" s="145"/>
      <c r="J5" s="145"/>
      <c r="K5" s="145"/>
      <c r="L5" s="145"/>
      <c r="M5" s="145"/>
      <c r="N5" s="151"/>
      <c r="O5" s="147"/>
      <c r="P5" s="147"/>
      <c r="Q5" s="151"/>
      <c r="R5" s="152" t="s">
        <v>27</v>
      </c>
      <c r="S5" s="274" t="str">
        <f>IF(Grunddaten!D74="","",Grunddaten!D74)</f>
        <v/>
      </c>
      <c r="T5" s="147"/>
      <c r="U5" s="152" t="s">
        <v>28</v>
      </c>
      <c r="V5" s="147"/>
      <c r="W5" s="275" t="str">
        <f>IF(Grunddaten!F74="","",Grunddaten!F74)</f>
        <v/>
      </c>
    </row>
    <row r="6" spans="1:27" x14ac:dyDescent="0.2">
      <c r="A6" s="136"/>
      <c r="B6" s="136"/>
      <c r="C6" s="136"/>
      <c r="D6" s="136"/>
      <c r="E6" s="136"/>
      <c r="F6" s="136"/>
      <c r="G6" s="136"/>
      <c r="H6" s="136"/>
      <c r="I6" s="136"/>
      <c r="J6" s="136"/>
      <c r="K6" s="136"/>
      <c r="L6" s="136"/>
      <c r="M6" s="136"/>
      <c r="N6" s="136"/>
      <c r="O6" s="136"/>
      <c r="P6" s="136"/>
      <c r="Q6" s="136"/>
      <c r="R6" s="136"/>
      <c r="S6" s="136"/>
      <c r="T6" s="136"/>
      <c r="U6" s="136"/>
      <c r="V6" s="136"/>
      <c r="W6" s="136"/>
      <c r="X6" s="136"/>
    </row>
    <row r="7" spans="1:27" s="154" customFormat="1" ht="66.599999999999994" customHeight="1" x14ac:dyDescent="0.2">
      <c r="A7" s="153"/>
      <c r="B7" s="455" t="s">
        <v>133</v>
      </c>
      <c r="C7" s="455" t="s">
        <v>134</v>
      </c>
      <c r="D7" s="455" t="s">
        <v>135</v>
      </c>
      <c r="E7" s="455" t="s">
        <v>136</v>
      </c>
      <c r="F7" s="455" t="s">
        <v>137</v>
      </c>
      <c r="G7" s="466" t="s">
        <v>138</v>
      </c>
      <c r="H7" s="468" t="s">
        <v>139</v>
      </c>
      <c r="I7" s="455" t="s">
        <v>140</v>
      </c>
      <c r="J7" s="136"/>
      <c r="K7" s="469" t="s">
        <v>141</v>
      </c>
      <c r="L7" s="470"/>
      <c r="M7" s="471"/>
      <c r="N7" s="136"/>
      <c r="O7" s="472" t="s">
        <v>142</v>
      </c>
      <c r="P7" s="454" t="s">
        <v>143</v>
      </c>
      <c r="Q7" s="136"/>
      <c r="R7" s="454" t="s">
        <v>144</v>
      </c>
      <c r="S7" s="454" t="s">
        <v>145</v>
      </c>
      <c r="T7" s="136"/>
      <c r="U7" s="455" t="s">
        <v>146</v>
      </c>
      <c r="V7" s="136"/>
      <c r="W7" s="454" t="s">
        <v>147</v>
      </c>
      <c r="X7" s="153"/>
    </row>
    <row r="8" spans="1:27" s="154" customFormat="1" ht="69.599999999999994" customHeight="1" x14ac:dyDescent="0.2">
      <c r="A8" s="153"/>
      <c r="B8" s="456"/>
      <c r="C8" s="456"/>
      <c r="D8" s="456"/>
      <c r="E8" s="456"/>
      <c r="F8" s="456"/>
      <c r="G8" s="467"/>
      <c r="H8" s="468"/>
      <c r="I8" s="456"/>
      <c r="J8" s="136"/>
      <c r="K8" s="155" t="s">
        <v>148</v>
      </c>
      <c r="L8" s="155" t="s">
        <v>149</v>
      </c>
      <c r="M8" s="155" t="s">
        <v>150</v>
      </c>
      <c r="N8" s="136"/>
      <c r="O8" s="473"/>
      <c r="P8" s="454"/>
      <c r="Q8" s="136"/>
      <c r="R8" s="454"/>
      <c r="S8" s="454"/>
      <c r="T8" s="136"/>
      <c r="U8" s="456"/>
      <c r="V8" s="136"/>
      <c r="W8" s="454"/>
      <c r="X8" s="153"/>
    </row>
    <row r="9" spans="1:27" ht="4.1500000000000004" customHeight="1" x14ac:dyDescent="0.2">
      <c r="A9" s="136"/>
      <c r="B9" s="136"/>
      <c r="C9" s="136"/>
      <c r="D9" s="136"/>
      <c r="E9" s="136"/>
      <c r="F9" s="136"/>
      <c r="G9" s="136"/>
      <c r="H9" s="136"/>
      <c r="I9" s="136"/>
      <c r="J9" s="136"/>
      <c r="K9" s="136"/>
      <c r="L9" s="136"/>
      <c r="M9" s="136"/>
      <c r="N9" s="136"/>
      <c r="O9" s="136"/>
      <c r="P9" s="136"/>
      <c r="Q9" s="136"/>
      <c r="R9" s="136"/>
      <c r="S9" s="136"/>
      <c r="T9" s="136"/>
      <c r="U9" s="136"/>
      <c r="V9" s="136"/>
      <c r="W9" s="136"/>
      <c r="X9" s="136"/>
      <c r="Y9" s="154"/>
      <c r="Z9" s="154"/>
      <c r="AA9" s="154"/>
    </row>
    <row r="10" spans="1:27" s="169" customFormat="1" ht="31.9" customHeight="1" x14ac:dyDescent="0.2">
      <c r="A10" s="156"/>
      <c r="B10" s="157" t="s">
        <v>309</v>
      </c>
      <c r="C10" s="157"/>
      <c r="D10" s="158"/>
      <c r="E10" s="158"/>
      <c r="F10" s="159">
        <v>40</v>
      </c>
      <c r="G10" s="159">
        <v>40</v>
      </c>
      <c r="H10" s="160">
        <f>IFERROR(ROUND(((1720*(G10/F10)*YEARFRAC(IF(OR(K10=42429,K10=43890),K10+1,K10),L10+1,4))/M10),2),"")</f>
        <v>33.44</v>
      </c>
      <c r="I10" s="161"/>
      <c r="J10" s="136"/>
      <c r="K10" s="158"/>
      <c r="L10" s="162"/>
      <c r="M10" s="163">
        <f>IFERROR((L10+1-K10)/7,"")</f>
        <v>0.14285714285714285</v>
      </c>
      <c r="N10" s="164"/>
      <c r="O10" s="159"/>
      <c r="P10" s="165">
        <f>MIN(O10,H10)</f>
        <v>33.44</v>
      </c>
      <c r="Q10" s="164"/>
      <c r="R10" s="166">
        <f t="shared" ref="R10:R16" si="0">IFERROR(MIN(IF(O10&lt;=H10,O10*M10,H10*M10),ROUND((1720*(G10/F10)*YEARFRAC(IF(OR(K10=42429,K10=43890),K10+1,K10),L10+1,4)),2)),"")</f>
        <v>0</v>
      </c>
      <c r="S10" s="166">
        <f t="shared" ref="S10:S16" si="1">IFERROR(ROUND(IF(YEARFRAC(IF(OR(K10=42429,K10=43890),K10+1,K10),L10+1,4)&gt;1,R10/YEARFRAC(IF(OR(K10=42429,K10=43890),K10+1,K10),L10+1,4),R10),2),"")</f>
        <v>0</v>
      </c>
      <c r="T10" s="164"/>
      <c r="U10" s="167">
        <f t="shared" ref="U10:U16" si="2">IFERROR(ROUND((I10/(G10/F10))/1720,2),"")</f>
        <v>0</v>
      </c>
      <c r="V10" s="164"/>
      <c r="W10" s="167">
        <f t="shared" ref="W10:W16" si="3">IFERROR(MIN((R10*U10),IF(O10&lt;=H10,(I10*YEARFRAC(IF(OR(K10=42429,K10=43890),K10+1,K10),L10+1,4)*(O10/H10)),(I10*YEARFRAC(IF(OR(K10=42429,K10=43890),K10+1,K10),L10+1,4)*(H10/H10)))),"")</f>
        <v>0</v>
      </c>
      <c r="X10" s="168"/>
      <c r="Y10" s="154"/>
      <c r="Z10" s="154"/>
      <c r="AA10" s="154"/>
    </row>
    <row r="11" spans="1:27" s="169" customFormat="1" ht="31.9" customHeight="1" x14ac:dyDescent="0.2">
      <c r="A11" s="156"/>
      <c r="B11" s="157" t="s">
        <v>310</v>
      </c>
      <c r="C11" s="157"/>
      <c r="D11" s="158"/>
      <c r="E11" s="158"/>
      <c r="F11" s="159">
        <v>40.1</v>
      </c>
      <c r="G11" s="159">
        <v>40.1</v>
      </c>
      <c r="H11" s="160" t="str">
        <f t="shared" ref="H11:H16" si="4">IFERROR(ROUND(((1720*(G11/F11)*YEARFRAC(IF(OR(K11=42429,K11=43890),K11+1,K11),L11+1,4))/M11),2),"")</f>
        <v/>
      </c>
      <c r="I11" s="161"/>
      <c r="J11" s="136"/>
      <c r="K11" s="158"/>
      <c r="L11" s="162"/>
      <c r="M11" s="163" t="str">
        <f>IF(K11="","",IFERROR((L11+1-K11)/7,""))</f>
        <v/>
      </c>
      <c r="N11" s="164"/>
      <c r="O11" s="159"/>
      <c r="P11" s="165">
        <f t="shared" ref="P11:P16" si="5">MIN(O11,H11)</f>
        <v>0</v>
      </c>
      <c r="Q11" s="164"/>
      <c r="R11" s="166" t="str">
        <f t="shared" si="0"/>
        <v/>
      </c>
      <c r="S11" s="166" t="str">
        <f t="shared" si="1"/>
        <v/>
      </c>
      <c r="T11" s="164"/>
      <c r="U11" s="167">
        <f t="shared" si="2"/>
        <v>0</v>
      </c>
      <c r="V11" s="164"/>
      <c r="W11" s="167" t="str">
        <f t="shared" si="3"/>
        <v/>
      </c>
      <c r="X11" s="156"/>
      <c r="Y11" s="154"/>
      <c r="Z11" s="154"/>
      <c r="AA11" s="154"/>
    </row>
    <row r="12" spans="1:27" s="169" customFormat="1" ht="31.9" customHeight="1" x14ac:dyDescent="0.2">
      <c r="A12" s="156"/>
      <c r="B12" s="157"/>
      <c r="C12" s="157"/>
      <c r="D12" s="158"/>
      <c r="E12" s="158"/>
      <c r="F12" s="159"/>
      <c r="G12" s="159"/>
      <c r="H12" s="160" t="str">
        <f t="shared" si="4"/>
        <v/>
      </c>
      <c r="I12" s="161"/>
      <c r="J12" s="136"/>
      <c r="K12" s="158"/>
      <c r="L12" s="162"/>
      <c r="M12" s="163" t="str">
        <f t="shared" ref="M12:M16" si="6">IF(K12="","",IFERROR((L12+1-K12)/7,""))</f>
        <v/>
      </c>
      <c r="N12" s="164"/>
      <c r="O12" s="159"/>
      <c r="P12" s="165">
        <f t="shared" si="5"/>
        <v>0</v>
      </c>
      <c r="Q12" s="164"/>
      <c r="R12" s="166" t="str">
        <f t="shared" si="0"/>
        <v/>
      </c>
      <c r="S12" s="166" t="str">
        <f t="shared" si="1"/>
        <v/>
      </c>
      <c r="T12" s="164"/>
      <c r="U12" s="167" t="str">
        <f t="shared" si="2"/>
        <v/>
      </c>
      <c r="V12" s="164"/>
      <c r="W12" s="167" t="str">
        <f t="shared" si="3"/>
        <v/>
      </c>
      <c r="X12" s="156"/>
      <c r="Y12" s="154"/>
      <c r="Z12" s="154"/>
      <c r="AA12" s="154"/>
    </row>
    <row r="13" spans="1:27" s="169" customFormat="1" ht="31.9" customHeight="1" x14ac:dyDescent="0.2">
      <c r="A13" s="156"/>
      <c r="B13" s="157"/>
      <c r="C13" s="157"/>
      <c r="D13" s="158"/>
      <c r="E13" s="158"/>
      <c r="F13" s="159"/>
      <c r="G13" s="159"/>
      <c r="H13" s="160" t="str">
        <f t="shared" si="4"/>
        <v/>
      </c>
      <c r="I13" s="161"/>
      <c r="J13" s="136"/>
      <c r="K13" s="158"/>
      <c r="L13" s="162"/>
      <c r="M13" s="163" t="str">
        <f t="shared" si="6"/>
        <v/>
      </c>
      <c r="N13" s="164"/>
      <c r="O13" s="159"/>
      <c r="P13" s="165">
        <f t="shared" si="5"/>
        <v>0</v>
      </c>
      <c r="Q13" s="164"/>
      <c r="R13" s="166" t="str">
        <f t="shared" si="0"/>
        <v/>
      </c>
      <c r="S13" s="166" t="str">
        <f t="shared" si="1"/>
        <v/>
      </c>
      <c r="T13" s="164"/>
      <c r="U13" s="167" t="str">
        <f t="shared" si="2"/>
        <v/>
      </c>
      <c r="V13" s="164"/>
      <c r="W13" s="167" t="str">
        <f t="shared" si="3"/>
        <v/>
      </c>
      <c r="X13" s="156"/>
      <c r="Y13" s="154"/>
      <c r="Z13" s="154"/>
      <c r="AA13" s="154"/>
    </row>
    <row r="14" spans="1:27" s="169" customFormat="1" ht="31.9" customHeight="1" x14ac:dyDescent="0.2">
      <c r="A14" s="156"/>
      <c r="B14" s="157"/>
      <c r="C14" s="157"/>
      <c r="D14" s="158"/>
      <c r="E14" s="158"/>
      <c r="F14" s="159"/>
      <c r="G14" s="159"/>
      <c r="H14" s="160" t="str">
        <f t="shared" si="4"/>
        <v/>
      </c>
      <c r="I14" s="161"/>
      <c r="J14" s="136"/>
      <c r="K14" s="158"/>
      <c r="L14" s="162"/>
      <c r="M14" s="163" t="str">
        <f t="shared" si="6"/>
        <v/>
      </c>
      <c r="N14" s="164"/>
      <c r="O14" s="159"/>
      <c r="P14" s="165">
        <f t="shared" si="5"/>
        <v>0</v>
      </c>
      <c r="Q14" s="164"/>
      <c r="R14" s="166" t="str">
        <f t="shared" si="0"/>
        <v/>
      </c>
      <c r="S14" s="166" t="str">
        <f t="shared" si="1"/>
        <v/>
      </c>
      <c r="T14" s="164"/>
      <c r="U14" s="167" t="str">
        <f t="shared" si="2"/>
        <v/>
      </c>
      <c r="V14" s="164"/>
      <c r="W14" s="167" t="str">
        <f t="shared" si="3"/>
        <v/>
      </c>
      <c r="X14" s="156"/>
      <c r="Y14" s="154"/>
      <c r="Z14" s="154"/>
      <c r="AA14" s="154"/>
    </row>
    <row r="15" spans="1:27" s="169" customFormat="1" ht="31.9" customHeight="1" x14ac:dyDescent="0.2">
      <c r="A15" s="156"/>
      <c r="B15" s="157"/>
      <c r="C15" s="157"/>
      <c r="D15" s="158"/>
      <c r="E15" s="158"/>
      <c r="F15" s="159"/>
      <c r="G15" s="159"/>
      <c r="H15" s="160" t="str">
        <f t="shared" si="4"/>
        <v/>
      </c>
      <c r="I15" s="161"/>
      <c r="J15" s="136"/>
      <c r="K15" s="158"/>
      <c r="L15" s="162"/>
      <c r="M15" s="163" t="str">
        <f t="shared" si="6"/>
        <v/>
      </c>
      <c r="N15" s="164"/>
      <c r="O15" s="159"/>
      <c r="P15" s="165">
        <f t="shared" si="5"/>
        <v>0</v>
      </c>
      <c r="Q15" s="164"/>
      <c r="R15" s="166" t="str">
        <f t="shared" si="0"/>
        <v/>
      </c>
      <c r="S15" s="166" t="str">
        <f t="shared" si="1"/>
        <v/>
      </c>
      <c r="T15" s="164"/>
      <c r="U15" s="167" t="str">
        <f t="shared" si="2"/>
        <v/>
      </c>
      <c r="V15" s="164"/>
      <c r="W15" s="167" t="str">
        <f t="shared" si="3"/>
        <v/>
      </c>
      <c r="X15" s="156"/>
      <c r="Y15" s="154"/>
      <c r="Z15" s="154"/>
      <c r="AA15" s="154"/>
    </row>
    <row r="16" spans="1:27" s="169" customFormat="1" ht="31.9" customHeight="1" x14ac:dyDescent="0.2">
      <c r="A16" s="156"/>
      <c r="B16" s="157"/>
      <c r="C16" s="157"/>
      <c r="D16" s="158"/>
      <c r="E16" s="158"/>
      <c r="F16" s="159"/>
      <c r="G16" s="159"/>
      <c r="H16" s="160" t="str">
        <f t="shared" si="4"/>
        <v/>
      </c>
      <c r="I16" s="161"/>
      <c r="J16" s="136"/>
      <c r="K16" s="158"/>
      <c r="L16" s="162"/>
      <c r="M16" s="163" t="str">
        <f t="shared" si="6"/>
        <v/>
      </c>
      <c r="N16" s="164"/>
      <c r="O16" s="159"/>
      <c r="P16" s="165">
        <f t="shared" si="5"/>
        <v>0</v>
      </c>
      <c r="Q16" s="164"/>
      <c r="R16" s="166" t="str">
        <f t="shared" si="0"/>
        <v/>
      </c>
      <c r="S16" s="166" t="str">
        <f t="shared" si="1"/>
        <v/>
      </c>
      <c r="T16" s="164"/>
      <c r="U16" s="167" t="str">
        <f t="shared" si="2"/>
        <v/>
      </c>
      <c r="V16" s="164"/>
      <c r="W16" s="167" t="str">
        <f t="shared" si="3"/>
        <v/>
      </c>
      <c r="X16" s="156"/>
      <c r="Y16" s="154"/>
      <c r="Z16" s="154"/>
      <c r="AA16" s="154"/>
    </row>
    <row r="17" spans="1:27" ht="31.9" customHeight="1" x14ac:dyDescent="0.2">
      <c r="A17" s="136"/>
      <c r="B17" s="136" t="s">
        <v>377</v>
      </c>
      <c r="C17" s="136"/>
      <c r="D17" s="136"/>
      <c r="E17" s="136"/>
      <c r="F17" s="136"/>
      <c r="G17" s="136"/>
      <c r="H17" s="136"/>
      <c r="I17" s="136"/>
      <c r="J17" s="136"/>
      <c r="K17" s="136"/>
      <c r="L17" s="136"/>
      <c r="M17" s="136"/>
      <c r="N17" s="136"/>
      <c r="O17" s="136"/>
      <c r="P17" s="136"/>
      <c r="Q17" s="136"/>
      <c r="R17" s="136"/>
      <c r="S17" s="136"/>
      <c r="T17" s="136"/>
      <c r="U17" s="136"/>
      <c r="V17" s="136"/>
      <c r="W17" s="136"/>
      <c r="X17" s="136"/>
      <c r="Y17" s="154"/>
      <c r="Z17" s="154"/>
      <c r="AA17" s="154"/>
    </row>
    <row r="18" spans="1:27" ht="16.149999999999999" customHeight="1" x14ac:dyDescent="0.2">
      <c r="A18" s="136"/>
      <c r="B18" s="170" t="s">
        <v>122</v>
      </c>
      <c r="C18" s="171"/>
      <c r="D18" s="136"/>
      <c r="E18" s="136"/>
      <c r="F18" s="136"/>
      <c r="G18" s="136"/>
      <c r="H18" s="136"/>
      <c r="I18" s="136"/>
      <c r="J18" s="136"/>
      <c r="K18" s="136"/>
      <c r="L18" s="136"/>
      <c r="M18" s="136"/>
      <c r="N18" s="136"/>
      <c r="O18" s="136"/>
      <c r="P18" s="136"/>
      <c r="Q18" s="136"/>
      <c r="R18" s="136"/>
      <c r="S18" s="172" t="s">
        <v>120</v>
      </c>
      <c r="T18" s="173"/>
      <c r="U18" s="174">
        <v>1</v>
      </c>
      <c r="V18" s="175"/>
      <c r="W18" s="176">
        <f>SUM(W10:W16)</f>
        <v>0</v>
      </c>
      <c r="X18" s="136"/>
      <c r="Y18" s="154"/>
      <c r="Z18" s="154"/>
      <c r="AA18" s="154"/>
    </row>
    <row r="19" spans="1:27" ht="16.149999999999999" customHeight="1" x14ac:dyDescent="0.2">
      <c r="A19" s="136"/>
      <c r="B19" s="170" t="s">
        <v>123</v>
      </c>
      <c r="C19" s="177"/>
      <c r="D19" s="136"/>
      <c r="E19" s="136"/>
      <c r="F19" s="136"/>
      <c r="G19" s="136"/>
      <c r="H19" s="136"/>
      <c r="I19" s="136"/>
      <c r="J19" s="136"/>
      <c r="K19" s="136"/>
      <c r="L19" s="136"/>
      <c r="M19" s="136"/>
      <c r="N19" s="136"/>
      <c r="O19" s="136"/>
      <c r="P19" s="136"/>
      <c r="Q19" s="136"/>
      <c r="R19" s="136"/>
      <c r="S19" s="172" t="s">
        <v>120</v>
      </c>
      <c r="T19" s="173"/>
      <c r="U19" s="178"/>
      <c r="V19" s="173"/>
      <c r="W19" s="179"/>
      <c r="X19" s="136"/>
      <c r="Y19" s="154"/>
      <c r="Z19" s="154"/>
      <c r="AA19" s="154"/>
    </row>
    <row r="20" spans="1:27" ht="16.149999999999999" customHeight="1" x14ac:dyDescent="0.2">
      <c r="A20" s="136"/>
      <c r="B20" s="170" t="s">
        <v>151</v>
      </c>
      <c r="C20" s="171"/>
      <c r="D20" s="136"/>
      <c r="E20" s="136"/>
      <c r="F20" s="136"/>
      <c r="G20" s="136"/>
      <c r="H20" s="136"/>
      <c r="I20" s="136"/>
      <c r="J20" s="136"/>
      <c r="K20" s="136"/>
      <c r="L20" s="136"/>
      <c r="M20" s="136"/>
      <c r="N20" s="136"/>
      <c r="O20" s="136"/>
      <c r="P20" s="136"/>
      <c r="Q20" s="136"/>
      <c r="R20" s="136"/>
      <c r="S20" s="172" t="s">
        <v>120</v>
      </c>
      <c r="T20" s="173"/>
      <c r="U20" s="178"/>
      <c r="V20" s="173"/>
      <c r="W20" s="180"/>
      <c r="X20" s="136"/>
      <c r="Y20" s="154"/>
      <c r="Z20" s="154"/>
      <c r="AA20" s="154"/>
    </row>
    <row r="21" spans="1:27" ht="16.149999999999999" customHeight="1" x14ac:dyDescent="0.2">
      <c r="A21" s="136"/>
      <c r="B21" s="170" t="s">
        <v>152</v>
      </c>
      <c r="C21" s="171"/>
      <c r="D21" s="136"/>
      <c r="E21" s="136"/>
      <c r="F21" s="136"/>
      <c r="G21" s="136"/>
      <c r="H21" s="136"/>
      <c r="I21" s="136"/>
      <c r="J21" s="136"/>
      <c r="K21" s="136"/>
      <c r="L21" s="136"/>
      <c r="M21" s="136"/>
      <c r="N21" s="136"/>
      <c r="O21" s="136"/>
      <c r="P21" s="136"/>
      <c r="Q21" s="136"/>
      <c r="R21" s="136"/>
      <c r="S21" s="181" t="s">
        <v>120</v>
      </c>
      <c r="T21" s="173"/>
      <c r="U21" s="182"/>
      <c r="V21" s="173"/>
      <c r="W21" s="183"/>
      <c r="X21" s="136"/>
      <c r="Y21" s="154"/>
      <c r="Z21" s="154"/>
      <c r="AA21" s="154"/>
    </row>
    <row r="22" spans="1:27" ht="16.149999999999999" customHeight="1" x14ac:dyDescent="0.2">
      <c r="A22" s="136"/>
      <c r="B22" s="170" t="s">
        <v>153</v>
      </c>
      <c r="C22" s="171"/>
      <c r="D22" s="136"/>
      <c r="E22" s="136"/>
      <c r="F22" s="136"/>
      <c r="G22" s="136"/>
      <c r="H22" s="136"/>
      <c r="I22" s="136"/>
      <c r="J22" s="136"/>
      <c r="K22" s="136"/>
      <c r="L22" s="136"/>
      <c r="M22" s="136"/>
      <c r="N22" s="136"/>
      <c r="O22" s="136"/>
      <c r="P22" s="136"/>
      <c r="Q22" s="136"/>
      <c r="R22" s="136"/>
      <c r="S22" s="458" t="s">
        <v>121</v>
      </c>
      <c r="T22" s="459"/>
      <c r="U22" s="460"/>
      <c r="W22" s="464">
        <f>SUM(W18:W21)</f>
        <v>0</v>
      </c>
      <c r="X22" s="136"/>
      <c r="Y22" s="154"/>
      <c r="Z22" s="154"/>
      <c r="AA22" s="154"/>
    </row>
    <row r="23" spans="1:27" ht="16.149999999999999" customHeight="1" x14ac:dyDescent="0.2">
      <c r="A23" s="136"/>
      <c r="B23" s="170" t="s">
        <v>124</v>
      </c>
      <c r="C23" s="171"/>
      <c r="D23" s="136"/>
      <c r="E23" s="136"/>
      <c r="F23" s="136"/>
      <c r="G23" s="136"/>
      <c r="H23" s="136"/>
      <c r="I23" s="136"/>
      <c r="J23" s="136"/>
      <c r="K23" s="136"/>
      <c r="L23" s="136"/>
      <c r="M23" s="136"/>
      <c r="N23" s="136"/>
      <c r="O23" s="136"/>
      <c r="P23" s="136"/>
      <c r="Q23" s="136"/>
      <c r="R23" s="136"/>
      <c r="S23" s="461"/>
      <c r="T23" s="462"/>
      <c r="U23" s="463"/>
      <c r="W23" s="465"/>
      <c r="X23" s="136"/>
    </row>
    <row r="24" spans="1:27" s="186" customFormat="1" ht="16.149999999999999" customHeight="1" x14ac:dyDescent="0.2">
      <c r="A24" s="184"/>
      <c r="B24" s="170" t="s">
        <v>125</v>
      </c>
      <c r="C24" s="185"/>
      <c r="D24" s="184"/>
      <c r="E24" s="184"/>
      <c r="F24" s="184"/>
      <c r="G24" s="184"/>
      <c r="H24" s="184"/>
      <c r="I24" s="184"/>
      <c r="J24" s="184"/>
      <c r="K24" s="184"/>
      <c r="L24" s="184"/>
      <c r="M24" s="184"/>
      <c r="N24" s="184"/>
      <c r="O24" s="184"/>
      <c r="P24" s="184"/>
      <c r="Q24" s="184"/>
      <c r="R24" s="184"/>
      <c r="S24" s="184"/>
      <c r="T24" s="184"/>
      <c r="U24" s="184"/>
      <c r="V24" s="184"/>
      <c r="W24" s="184"/>
      <c r="X24" s="184"/>
    </row>
    <row r="25" spans="1:27" s="186" customFormat="1" ht="16.149999999999999" customHeight="1" x14ac:dyDescent="0.2">
      <c r="A25" s="184"/>
      <c r="B25" s="185" t="s">
        <v>154</v>
      </c>
      <c r="C25" s="185"/>
      <c r="D25" s="184"/>
      <c r="E25" s="184"/>
      <c r="F25" s="184"/>
      <c r="G25" s="184"/>
      <c r="H25" s="184"/>
      <c r="I25" s="184"/>
      <c r="J25" s="184"/>
      <c r="K25" s="184"/>
      <c r="L25" s="184"/>
      <c r="M25" s="184"/>
      <c r="N25" s="184"/>
      <c r="O25" s="184"/>
      <c r="P25" s="184"/>
      <c r="Q25" s="184"/>
      <c r="R25" s="184"/>
      <c r="S25" s="184"/>
      <c r="T25" s="184"/>
      <c r="U25" s="184"/>
      <c r="V25" s="184"/>
      <c r="W25" s="184"/>
      <c r="X25" s="184"/>
    </row>
    <row r="26" spans="1:27" s="186" customFormat="1" ht="16.149999999999999" customHeight="1" x14ac:dyDescent="0.2">
      <c r="A26" s="184"/>
      <c r="B26" s="185" t="s">
        <v>155</v>
      </c>
      <c r="C26" s="185"/>
      <c r="D26" s="184"/>
      <c r="E26" s="184"/>
      <c r="F26" s="184"/>
      <c r="G26" s="184"/>
      <c r="H26" s="184"/>
      <c r="I26" s="184"/>
      <c r="J26" s="184"/>
      <c r="K26" s="184"/>
      <c r="L26" s="184"/>
      <c r="M26" s="184"/>
      <c r="N26" s="184"/>
      <c r="O26" s="184"/>
      <c r="P26" s="184"/>
      <c r="Q26" s="184"/>
      <c r="R26" s="184"/>
      <c r="S26" s="184"/>
      <c r="T26" s="184"/>
      <c r="U26" s="184"/>
      <c r="V26" s="184"/>
      <c r="W26" s="184"/>
      <c r="X26" s="184"/>
    </row>
    <row r="27" spans="1:27" s="186" customFormat="1" ht="16.149999999999999" customHeight="1" x14ac:dyDescent="0.2">
      <c r="A27" s="184"/>
      <c r="B27" s="170" t="s">
        <v>156</v>
      </c>
      <c r="C27" s="185"/>
      <c r="D27" s="184"/>
      <c r="E27" s="184"/>
      <c r="F27" s="184"/>
      <c r="G27" s="184"/>
      <c r="H27" s="184"/>
      <c r="I27" s="184"/>
      <c r="J27" s="184"/>
      <c r="K27" s="184"/>
      <c r="L27" s="184"/>
      <c r="M27" s="184"/>
      <c r="N27" s="184"/>
      <c r="O27" s="184"/>
      <c r="P27" s="184"/>
      <c r="Q27" s="184"/>
      <c r="R27" s="184"/>
      <c r="S27" s="184"/>
      <c r="T27" s="184"/>
      <c r="U27" s="184"/>
      <c r="V27" s="184"/>
      <c r="W27" s="184"/>
      <c r="X27" s="184"/>
    </row>
    <row r="28" spans="1:27" s="186" customFormat="1" ht="16.149999999999999" customHeight="1" x14ac:dyDescent="0.2">
      <c r="A28" s="184"/>
      <c r="B28" s="170" t="s">
        <v>157</v>
      </c>
      <c r="C28" s="185"/>
      <c r="D28" s="184"/>
      <c r="E28" s="184"/>
      <c r="F28" s="184"/>
      <c r="G28" s="184"/>
      <c r="H28" s="184"/>
      <c r="I28" s="184"/>
      <c r="J28" s="184"/>
      <c r="K28" s="184"/>
      <c r="L28" s="184"/>
      <c r="M28" s="184"/>
      <c r="N28" s="184"/>
      <c r="O28" s="184"/>
      <c r="P28" s="184"/>
      <c r="Q28" s="184"/>
      <c r="R28" s="184"/>
      <c r="S28" s="184"/>
      <c r="T28" s="184"/>
      <c r="U28" s="272"/>
      <c r="V28" s="272"/>
      <c r="W28" s="457" t="s">
        <v>374</v>
      </c>
      <c r="X28" s="184"/>
    </row>
    <row r="29" spans="1:27" s="186" customFormat="1" ht="16.149999999999999" customHeight="1" x14ac:dyDescent="0.2">
      <c r="A29" s="184"/>
      <c r="B29" s="170" t="s">
        <v>158</v>
      </c>
      <c r="C29" s="185"/>
      <c r="D29" s="184"/>
      <c r="E29" s="184"/>
      <c r="F29" s="184"/>
      <c r="G29" s="184"/>
      <c r="H29" s="184"/>
      <c r="I29" s="184"/>
      <c r="J29" s="184"/>
      <c r="K29" s="184"/>
      <c r="L29" s="184"/>
      <c r="M29" s="184"/>
      <c r="N29" s="184"/>
      <c r="O29" s="184"/>
      <c r="P29" s="184"/>
      <c r="Q29" s="184"/>
      <c r="R29" s="184"/>
      <c r="S29" s="184"/>
      <c r="T29" s="184"/>
      <c r="U29" s="272"/>
      <c r="V29" s="272"/>
      <c r="W29" s="457"/>
      <c r="X29" s="184"/>
    </row>
    <row r="30" spans="1:27" s="186" customFormat="1" ht="16.149999999999999" customHeight="1" x14ac:dyDescent="0.2">
      <c r="A30" s="184"/>
      <c r="B30" s="170" t="s">
        <v>159</v>
      </c>
      <c r="C30" s="185"/>
      <c r="D30" s="184"/>
      <c r="E30" s="184"/>
      <c r="F30" s="184"/>
      <c r="G30" s="184"/>
      <c r="H30" s="184"/>
      <c r="I30" s="184"/>
      <c r="J30" s="184"/>
      <c r="K30" s="184"/>
      <c r="L30" s="184"/>
      <c r="M30" s="184"/>
      <c r="N30" s="184"/>
      <c r="O30" s="184"/>
      <c r="P30" s="184"/>
      <c r="Q30" s="184"/>
      <c r="R30" s="184"/>
      <c r="S30" s="184"/>
      <c r="T30" s="184"/>
      <c r="U30" s="272"/>
      <c r="V30" s="272"/>
      <c r="W30" s="457"/>
      <c r="X30" s="184"/>
    </row>
    <row r="31" spans="1:27" s="186" customFormat="1" ht="16.149999999999999" customHeight="1" x14ac:dyDescent="0.2">
      <c r="A31" s="184"/>
      <c r="B31" s="170" t="s">
        <v>160</v>
      </c>
      <c r="C31" s="185"/>
      <c r="D31" s="184"/>
      <c r="E31" s="184"/>
      <c r="F31" s="184"/>
      <c r="G31" s="184"/>
      <c r="H31" s="184"/>
      <c r="I31" s="184"/>
      <c r="J31" s="184"/>
      <c r="K31" s="184"/>
      <c r="L31" s="184"/>
      <c r="M31" s="184"/>
      <c r="N31" s="184"/>
      <c r="O31" s="184"/>
      <c r="P31" s="184"/>
      <c r="Q31" s="184"/>
      <c r="R31" s="184"/>
      <c r="S31" s="184"/>
      <c r="T31" s="184"/>
      <c r="U31" s="272"/>
      <c r="V31" s="272"/>
      <c r="W31" s="457"/>
      <c r="X31" s="184"/>
    </row>
    <row r="32" spans="1:27" s="186" customFormat="1" ht="16.149999999999999" customHeight="1" x14ac:dyDescent="0.2">
      <c r="A32" s="184"/>
      <c r="B32" s="170" t="s">
        <v>161</v>
      </c>
      <c r="C32" s="185"/>
      <c r="D32" s="184"/>
      <c r="E32" s="184"/>
      <c r="F32" s="184"/>
      <c r="G32" s="184"/>
      <c r="H32" s="184"/>
      <c r="I32" s="184"/>
      <c r="J32" s="184"/>
      <c r="K32" s="184"/>
      <c r="L32" s="184"/>
      <c r="M32" s="184"/>
      <c r="N32" s="184"/>
      <c r="O32" s="184"/>
      <c r="P32" s="184"/>
      <c r="Q32" s="184"/>
      <c r="R32" s="184"/>
      <c r="S32" s="184"/>
      <c r="T32" s="184"/>
      <c r="U32" s="272"/>
      <c r="V32" s="272"/>
      <c r="W32" s="457"/>
      <c r="X32" s="184"/>
    </row>
    <row r="33" spans="1:24" s="186" customFormat="1" ht="16.149999999999999" customHeight="1" x14ac:dyDescent="0.2">
      <c r="A33" s="184"/>
      <c r="B33" s="170" t="s">
        <v>162</v>
      </c>
      <c r="C33" s="185"/>
      <c r="D33" s="184"/>
      <c r="E33" s="184"/>
      <c r="F33" s="184"/>
      <c r="G33" s="184"/>
      <c r="H33" s="184"/>
      <c r="I33" s="184"/>
      <c r="J33" s="184"/>
      <c r="K33" s="184"/>
      <c r="L33" s="184"/>
      <c r="M33" s="184"/>
      <c r="N33" s="184"/>
      <c r="O33" s="184"/>
      <c r="P33" s="184"/>
      <c r="Q33" s="184"/>
      <c r="R33" s="184"/>
      <c r="S33" s="184"/>
      <c r="T33" s="184"/>
      <c r="U33" s="272"/>
      <c r="V33" s="272"/>
      <c r="W33" s="457"/>
      <c r="X33" s="184"/>
    </row>
    <row r="34" spans="1:24" s="186" customFormat="1" ht="16.149999999999999" customHeight="1" x14ac:dyDescent="0.2">
      <c r="A34" s="184"/>
      <c r="B34" s="170" t="s">
        <v>163</v>
      </c>
      <c r="C34" s="185"/>
      <c r="D34" s="184"/>
      <c r="E34" s="184"/>
      <c r="F34" s="184"/>
      <c r="G34" s="184"/>
      <c r="H34" s="184"/>
      <c r="I34" s="184"/>
      <c r="J34" s="184"/>
      <c r="K34" s="184"/>
      <c r="L34" s="184"/>
      <c r="M34" s="184"/>
      <c r="N34" s="184"/>
      <c r="O34" s="184"/>
      <c r="P34" s="184"/>
      <c r="Q34" s="184"/>
      <c r="R34" s="184"/>
      <c r="S34" s="184"/>
      <c r="T34" s="184"/>
      <c r="U34" s="272"/>
      <c r="V34" s="272"/>
      <c r="W34" s="457"/>
      <c r="X34" s="184"/>
    </row>
    <row r="35" spans="1:24" s="186" customFormat="1" ht="16.149999999999999" customHeight="1" x14ac:dyDescent="0.2">
      <c r="A35" s="184"/>
      <c r="B35" s="170" t="s">
        <v>164</v>
      </c>
      <c r="C35" s="185"/>
      <c r="D35" s="184"/>
      <c r="E35" s="184"/>
      <c r="F35" s="184"/>
      <c r="G35" s="184"/>
      <c r="H35" s="184"/>
      <c r="I35" s="184"/>
      <c r="J35" s="184"/>
      <c r="K35" s="184"/>
      <c r="L35" s="184"/>
      <c r="M35" s="184"/>
      <c r="N35" s="184"/>
      <c r="O35" s="184"/>
      <c r="P35" s="184"/>
      <c r="Q35" s="184"/>
      <c r="R35" s="184"/>
      <c r="S35" s="184"/>
      <c r="T35" s="184"/>
      <c r="U35" s="272"/>
      <c r="V35" s="272"/>
      <c r="W35" s="457"/>
      <c r="X35" s="184"/>
    </row>
    <row r="36" spans="1:24" s="186" customFormat="1" ht="16.149999999999999" customHeight="1" x14ac:dyDescent="0.2">
      <c r="A36" s="184"/>
      <c r="B36" s="170" t="s">
        <v>165</v>
      </c>
      <c r="C36" s="185"/>
      <c r="D36" s="184"/>
      <c r="E36" s="184"/>
      <c r="F36" s="184"/>
      <c r="G36" s="184"/>
      <c r="H36" s="184"/>
      <c r="I36" s="184"/>
      <c r="J36" s="184"/>
      <c r="K36" s="184"/>
      <c r="L36" s="184"/>
      <c r="M36" s="184"/>
      <c r="N36" s="184"/>
      <c r="O36" s="184"/>
      <c r="P36" s="184"/>
      <c r="Q36" s="184"/>
      <c r="R36" s="184"/>
      <c r="S36" s="184"/>
      <c r="T36" s="184"/>
      <c r="U36" s="272"/>
      <c r="V36" s="272"/>
      <c r="W36" s="457"/>
      <c r="X36" s="184"/>
    </row>
    <row r="37" spans="1:24" s="186" customFormat="1" ht="16.149999999999999" customHeight="1" x14ac:dyDescent="0.2">
      <c r="A37" s="184"/>
      <c r="C37" s="184"/>
      <c r="D37" s="184"/>
      <c r="E37" s="184"/>
      <c r="F37" s="184"/>
      <c r="G37" s="184"/>
      <c r="H37" s="184"/>
      <c r="I37" s="184"/>
      <c r="J37" s="184"/>
      <c r="K37" s="184"/>
      <c r="L37" s="184"/>
      <c r="M37" s="184"/>
      <c r="N37" s="184"/>
      <c r="O37" s="184"/>
      <c r="P37" s="184"/>
      <c r="Q37" s="184"/>
      <c r="R37" s="184"/>
      <c r="S37" s="184"/>
      <c r="T37" s="184"/>
      <c r="U37" s="184"/>
      <c r="V37" s="184"/>
      <c r="W37" s="184"/>
      <c r="X37" s="184"/>
    </row>
    <row r="38" spans="1:24" s="186" customFormat="1" ht="16.149999999999999" customHeight="1" x14ac:dyDescent="0.2">
      <c r="A38" s="184"/>
      <c r="B38" s="187"/>
      <c r="C38" s="184"/>
      <c r="D38" s="184"/>
      <c r="E38" s="184"/>
      <c r="F38" s="184"/>
      <c r="G38" s="184"/>
      <c r="H38" s="184"/>
      <c r="I38" s="184"/>
      <c r="J38" s="184"/>
      <c r="K38" s="184"/>
      <c r="L38" s="184"/>
      <c r="M38" s="184"/>
      <c r="N38" s="184"/>
      <c r="O38" s="184"/>
      <c r="P38" s="184"/>
      <c r="Q38" s="184"/>
      <c r="R38" s="184"/>
      <c r="S38" s="184"/>
      <c r="T38" s="184"/>
      <c r="U38" s="184"/>
      <c r="V38" s="184"/>
      <c r="W38" s="184"/>
      <c r="X38" s="184"/>
    </row>
    <row r="39" spans="1:24" s="186" customFormat="1" ht="16.149999999999999" customHeight="1" x14ac:dyDescent="0.2">
      <c r="A39" s="184"/>
      <c r="B39" s="187" t="s">
        <v>126</v>
      </c>
      <c r="C39" s="184"/>
      <c r="D39" s="184"/>
      <c r="E39" s="184"/>
      <c r="F39" s="184"/>
      <c r="G39" s="184"/>
      <c r="H39" s="184"/>
      <c r="I39" s="184"/>
      <c r="J39" s="184"/>
      <c r="K39" s="184"/>
      <c r="L39" s="184"/>
      <c r="M39" s="184"/>
      <c r="N39" s="184"/>
      <c r="O39" s="184"/>
      <c r="P39" s="184"/>
      <c r="Q39" s="184"/>
      <c r="R39" s="184"/>
      <c r="S39" s="184"/>
      <c r="T39" s="184"/>
      <c r="U39" s="184"/>
      <c r="V39" s="184"/>
      <c r="W39" s="184"/>
      <c r="X39" s="184"/>
    </row>
    <row r="40" spans="1:24" s="186" customFormat="1" ht="16.149999999999999" customHeight="1" x14ac:dyDescent="0.2">
      <c r="B40" s="184"/>
    </row>
    <row r="41" spans="1:24" s="186" customFormat="1" ht="16.149999999999999" customHeight="1" x14ac:dyDescent="0.2"/>
    <row r="42" spans="1:24" s="186" customFormat="1" ht="16.149999999999999" customHeight="1" x14ac:dyDescent="0.2"/>
    <row r="43" spans="1:24" s="186" customFormat="1" ht="16.149999999999999" customHeight="1" x14ac:dyDescent="0.2"/>
    <row r="44" spans="1:24" x14ac:dyDescent="0.2">
      <c r="B44" s="188"/>
    </row>
    <row r="47" spans="1:24" x14ac:dyDescent="0.2">
      <c r="B47" s="188"/>
    </row>
    <row r="51" spans="2:2" x14ac:dyDescent="0.2">
      <c r="B51" s="188"/>
    </row>
  </sheetData>
  <sheetProtection algorithmName="SHA-512" hashValue="fMzt7fwOi8DgrcxUBWorUMejEfKgS5npgKYF+Nczv7KTe1qf99Woa3VQpHjDzJc+0JEpENsYL/W7BHjaX5uuww==" saltValue="Ei6XN1qd6UOcwnPR8GjQeg==" spinCount="100000" sheet="1" objects="1" scenarios="1"/>
  <mergeCells count="20">
    <mergeCell ref="C5:D5"/>
    <mergeCell ref="B7:B8"/>
    <mergeCell ref="C7:C8"/>
    <mergeCell ref="D7:D8"/>
    <mergeCell ref="C4:M4"/>
    <mergeCell ref="S7:S8"/>
    <mergeCell ref="U7:U8"/>
    <mergeCell ref="W7:W8"/>
    <mergeCell ref="E7:E8"/>
    <mergeCell ref="W28:W36"/>
    <mergeCell ref="S22:U23"/>
    <mergeCell ref="W22:W23"/>
    <mergeCell ref="F7:F8"/>
    <mergeCell ref="G7:G8"/>
    <mergeCell ref="H7:H8"/>
    <mergeCell ref="I7:I8"/>
    <mergeCell ref="K7:M7"/>
    <mergeCell ref="O7:O8"/>
    <mergeCell ref="P7:P8"/>
    <mergeCell ref="R7:R8"/>
  </mergeCells>
  <dataValidations count="3">
    <dataValidation type="list" allowBlank="1" showInputMessage="1" showErrorMessage="1" sqref="U19">
      <formula1>"2"</formula1>
    </dataValidation>
    <dataValidation type="list" allowBlank="1" showInputMessage="1" showErrorMessage="1" sqref="U20">
      <formula1>"3"</formula1>
    </dataValidation>
    <dataValidation type="list" allowBlank="1" showInputMessage="1" showErrorMessage="1" sqref="U21">
      <formula1>"4"</formula1>
    </dataValidation>
  </dataValidations>
  <hyperlinks>
    <hyperlink ref="W28:W36" location="'KG 1.2'!A1" display="'KG 1.2'!A1"/>
  </hyperlinks>
  <pageMargins left="0.7" right="0.7" top="0.78740157499999996" bottom="0.78740157499999996" header="0.3" footer="0.3"/>
  <pageSetup paperSize="8"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pageSetUpPr fitToPage="1"/>
  </sheetPr>
  <dimension ref="A1:R277"/>
  <sheetViews>
    <sheetView zoomScale="110" zoomScaleNormal="110" zoomScaleSheetLayoutView="100" workbookViewId="0">
      <selection activeCell="U53" sqref="U53"/>
    </sheetView>
  </sheetViews>
  <sheetFormatPr baseColWidth="10" defaultColWidth="11.5703125" defaultRowHeight="14.25" x14ac:dyDescent="0.2"/>
  <cols>
    <col min="1" max="2" width="1.7109375" style="191" customWidth="1"/>
    <col min="3" max="3" width="13.28515625" style="191" customWidth="1"/>
    <col min="4" max="4" width="11.7109375" style="191" customWidth="1"/>
    <col min="5" max="6" width="11.5703125" style="191" customWidth="1"/>
    <col min="7" max="7" width="1.28515625" style="191" customWidth="1"/>
    <col min="8" max="8" width="23.7109375" style="191" customWidth="1"/>
    <col min="9" max="9" width="0.85546875" style="191" customWidth="1"/>
    <col min="10" max="11" width="11.5703125" style="191" customWidth="1"/>
    <col min="12" max="13" width="11.5703125" style="191"/>
    <col min="14" max="14" width="0.7109375" style="191" customWidth="1"/>
    <col min="15" max="16384" width="11.5703125" style="191"/>
  </cols>
  <sheetData>
    <row r="1" spans="1:18" ht="18" x14ac:dyDescent="0.2">
      <c r="A1" s="189"/>
      <c r="B1" s="189"/>
      <c r="C1" s="190" t="s">
        <v>166</v>
      </c>
      <c r="D1" s="189"/>
      <c r="E1" s="189"/>
      <c r="F1" s="189"/>
      <c r="G1" s="189"/>
      <c r="H1" s="189"/>
      <c r="I1" s="189"/>
      <c r="J1" s="189"/>
      <c r="K1" s="189"/>
      <c r="L1" s="189"/>
      <c r="M1" s="189"/>
      <c r="N1" s="189"/>
      <c r="O1" s="189"/>
      <c r="P1" s="189"/>
      <c r="Q1" s="189"/>
      <c r="R1" s="189"/>
    </row>
    <row r="2" spans="1:18" x14ac:dyDescent="0.2">
      <c r="A2" s="189"/>
      <c r="B2" s="189"/>
      <c r="D2" s="189"/>
      <c r="E2" s="189"/>
      <c r="F2" s="189"/>
      <c r="G2" s="189"/>
      <c r="H2" s="189"/>
      <c r="I2" s="189"/>
      <c r="J2" s="189"/>
      <c r="K2" s="189"/>
      <c r="L2" s="189"/>
      <c r="M2" s="189"/>
      <c r="N2" s="189"/>
      <c r="O2" s="189"/>
      <c r="P2" s="189"/>
      <c r="Q2" s="189"/>
      <c r="R2" s="189"/>
    </row>
    <row r="3" spans="1:18" x14ac:dyDescent="0.2">
      <c r="A3" s="189"/>
      <c r="B3" s="189"/>
      <c r="C3" s="192" t="s">
        <v>167</v>
      </c>
      <c r="D3" s="189"/>
      <c r="E3" s="193"/>
      <c r="F3" s="189"/>
      <c r="G3" s="189"/>
      <c r="H3" s="189"/>
      <c r="I3" s="189"/>
      <c r="J3" s="189"/>
      <c r="K3" s="189"/>
      <c r="L3" s="189"/>
      <c r="M3" s="189"/>
      <c r="N3" s="189"/>
      <c r="O3" s="189"/>
      <c r="P3" s="189"/>
      <c r="Q3" s="189"/>
      <c r="R3" s="189"/>
    </row>
    <row r="4" spans="1:18" x14ac:dyDescent="0.2">
      <c r="A4" s="189"/>
      <c r="B4" s="189"/>
      <c r="C4" s="194" t="s">
        <v>168</v>
      </c>
      <c r="D4" s="189"/>
      <c r="E4" s="193"/>
      <c r="F4" s="189"/>
      <c r="G4" s="189"/>
      <c r="H4" s="189"/>
      <c r="I4" s="189"/>
      <c r="J4" s="189"/>
      <c r="K4" s="189"/>
      <c r="L4" s="189"/>
      <c r="M4" s="189"/>
      <c r="N4" s="189"/>
      <c r="O4" s="189"/>
      <c r="P4" s="189"/>
      <c r="Q4" s="189"/>
      <c r="R4" s="189"/>
    </row>
    <row r="5" spans="1:18" x14ac:dyDescent="0.2">
      <c r="A5" s="189"/>
      <c r="B5" s="189"/>
      <c r="C5" s="194" t="s">
        <v>169</v>
      </c>
      <c r="D5" s="189"/>
      <c r="F5" s="189"/>
      <c r="G5" s="189"/>
      <c r="H5" s="189"/>
      <c r="I5" s="189"/>
      <c r="J5" s="189"/>
      <c r="K5" s="189"/>
      <c r="L5" s="189"/>
      <c r="M5" s="189"/>
      <c r="N5" s="189"/>
      <c r="O5" s="189"/>
      <c r="P5" s="189"/>
      <c r="Q5" s="189"/>
      <c r="R5" s="189"/>
    </row>
    <row r="6" spans="1:18" x14ac:dyDescent="0.2">
      <c r="A6" s="189"/>
      <c r="B6" s="189"/>
      <c r="C6" s="189"/>
      <c r="D6" s="189"/>
      <c r="E6" s="189"/>
      <c r="F6" s="189"/>
      <c r="G6" s="189"/>
      <c r="H6" s="189"/>
      <c r="I6" s="189"/>
      <c r="J6" s="189"/>
      <c r="K6" s="189"/>
      <c r="L6" s="189"/>
      <c r="M6" s="189"/>
      <c r="N6" s="189"/>
      <c r="O6" s="189"/>
      <c r="P6" s="189"/>
      <c r="Q6" s="189"/>
      <c r="R6" s="189"/>
    </row>
    <row r="7" spans="1:18" x14ac:dyDescent="0.2">
      <c r="A7" s="189"/>
      <c r="B7" s="189"/>
      <c r="C7" s="192" t="s">
        <v>170</v>
      </c>
      <c r="D7" s="189"/>
      <c r="E7" s="189"/>
      <c r="F7" s="189"/>
      <c r="G7" s="189"/>
      <c r="H7" s="189"/>
      <c r="I7" s="189"/>
      <c r="J7" s="189"/>
      <c r="K7" s="189"/>
      <c r="L7" s="189"/>
      <c r="M7" s="189"/>
      <c r="N7" s="189"/>
      <c r="O7" s="189"/>
      <c r="P7" s="189"/>
      <c r="Q7" s="189"/>
      <c r="R7" s="189"/>
    </row>
    <row r="8" spans="1:18" x14ac:dyDescent="0.2">
      <c r="A8" s="189"/>
      <c r="B8" s="189"/>
      <c r="C8" s="189"/>
      <c r="D8" s="189"/>
      <c r="E8" s="189"/>
      <c r="F8" s="189"/>
      <c r="G8" s="189"/>
      <c r="H8" s="189"/>
      <c r="I8" s="189"/>
      <c r="J8" s="189"/>
      <c r="K8" s="189"/>
      <c r="L8" s="189"/>
      <c r="M8" s="189"/>
      <c r="N8" s="189"/>
      <c r="O8" s="189"/>
      <c r="P8" s="189"/>
      <c r="Q8" s="189"/>
      <c r="R8" s="189"/>
    </row>
    <row r="9" spans="1:18" x14ac:dyDescent="0.2">
      <c r="A9" s="189"/>
      <c r="B9" s="189"/>
      <c r="C9" s="189"/>
      <c r="D9" s="189"/>
      <c r="E9" s="189"/>
      <c r="F9" s="189"/>
      <c r="G9" s="189"/>
      <c r="H9" s="189"/>
      <c r="I9" s="189"/>
      <c r="J9" s="189"/>
      <c r="K9" s="189"/>
      <c r="L9" s="189"/>
      <c r="M9" s="189"/>
      <c r="N9" s="189"/>
      <c r="O9" s="189"/>
      <c r="P9" s="189"/>
      <c r="Q9" s="189"/>
      <c r="R9" s="189"/>
    </row>
    <row r="10" spans="1:18" x14ac:dyDescent="0.2">
      <c r="A10" s="189"/>
      <c r="B10" s="189"/>
      <c r="C10" s="189"/>
      <c r="D10" s="189"/>
      <c r="E10" s="189"/>
      <c r="F10" s="189"/>
      <c r="G10" s="189"/>
      <c r="H10" s="189"/>
      <c r="I10" s="189"/>
      <c r="J10" s="189"/>
      <c r="K10" s="189"/>
      <c r="L10" s="189"/>
      <c r="M10" s="189"/>
      <c r="N10" s="189"/>
      <c r="O10" s="189"/>
      <c r="P10" s="189"/>
      <c r="Q10" s="189"/>
      <c r="R10" s="189"/>
    </row>
    <row r="11" spans="1:18" x14ac:dyDescent="0.2">
      <c r="A11" s="189"/>
      <c r="B11" s="189"/>
      <c r="C11" s="189"/>
      <c r="D11" s="189"/>
      <c r="E11" s="189"/>
      <c r="F11" s="189"/>
      <c r="G11" s="189"/>
      <c r="H11" s="189"/>
      <c r="I11" s="189"/>
      <c r="J11" s="189"/>
      <c r="K11" s="189"/>
      <c r="L11" s="189"/>
      <c r="M11" s="189"/>
      <c r="N11" s="189"/>
      <c r="O11" s="189"/>
      <c r="P11" s="189"/>
      <c r="Q11" s="189"/>
      <c r="R11" s="189"/>
    </row>
    <row r="12" spans="1:18" x14ac:dyDescent="0.2">
      <c r="A12" s="189"/>
      <c r="B12" s="189"/>
      <c r="C12" s="189"/>
      <c r="D12" s="189"/>
      <c r="E12" s="189"/>
      <c r="F12" s="189"/>
      <c r="G12" s="189"/>
      <c r="H12" s="189"/>
      <c r="I12" s="189"/>
      <c r="J12" s="189"/>
      <c r="K12" s="189"/>
      <c r="L12" s="189"/>
      <c r="M12" s="189"/>
      <c r="N12" s="189"/>
      <c r="O12" s="189"/>
      <c r="P12" s="189"/>
      <c r="Q12" s="189"/>
      <c r="R12" s="189"/>
    </row>
    <row r="13" spans="1:18" x14ac:dyDescent="0.2">
      <c r="A13" s="189"/>
      <c r="B13" s="189"/>
      <c r="C13" s="189"/>
      <c r="D13" s="189"/>
      <c r="E13" s="189"/>
      <c r="F13" s="189"/>
      <c r="G13" s="189"/>
      <c r="H13" s="189"/>
      <c r="I13" s="189"/>
      <c r="J13" s="189"/>
      <c r="K13" s="189"/>
      <c r="L13" s="189"/>
      <c r="M13" s="189"/>
      <c r="N13" s="189"/>
      <c r="O13" s="189"/>
      <c r="P13" s="189"/>
      <c r="Q13" s="189"/>
      <c r="R13" s="189"/>
    </row>
    <row r="14" spans="1:18" x14ac:dyDescent="0.2">
      <c r="A14" s="189"/>
      <c r="B14" s="189"/>
      <c r="C14" s="189"/>
      <c r="D14" s="189"/>
      <c r="E14" s="189"/>
      <c r="F14" s="189"/>
      <c r="G14" s="189"/>
      <c r="H14" s="189"/>
      <c r="I14" s="189"/>
      <c r="J14" s="189"/>
      <c r="K14" s="189"/>
      <c r="L14" s="189"/>
      <c r="M14" s="189"/>
      <c r="N14" s="189"/>
      <c r="O14" s="189"/>
      <c r="P14" s="189"/>
      <c r="Q14" s="189"/>
      <c r="R14" s="189"/>
    </row>
    <row r="15" spans="1:18" x14ac:dyDescent="0.2">
      <c r="A15" s="189"/>
      <c r="B15" s="189"/>
      <c r="C15" s="189"/>
      <c r="D15" s="189"/>
      <c r="E15" s="189"/>
      <c r="F15" s="189"/>
      <c r="G15" s="189"/>
      <c r="H15" s="189"/>
      <c r="I15" s="189"/>
      <c r="J15" s="189"/>
      <c r="K15" s="189"/>
      <c r="L15" s="189"/>
      <c r="M15" s="189"/>
      <c r="N15" s="189"/>
      <c r="O15" s="189"/>
      <c r="P15" s="189"/>
      <c r="Q15" s="189"/>
      <c r="R15" s="189"/>
    </row>
    <row r="16" spans="1:18" x14ac:dyDescent="0.2">
      <c r="A16" s="189"/>
      <c r="B16" s="189"/>
      <c r="C16" s="189"/>
      <c r="D16" s="189"/>
      <c r="E16" s="189"/>
      <c r="F16" s="189"/>
      <c r="G16" s="189"/>
      <c r="H16" s="189"/>
      <c r="I16" s="189"/>
      <c r="J16" s="189"/>
      <c r="K16" s="189"/>
      <c r="L16" s="189"/>
      <c r="M16" s="189"/>
      <c r="N16" s="189"/>
      <c r="O16" s="189"/>
      <c r="P16" s="189"/>
      <c r="Q16" s="189"/>
      <c r="R16" s="189"/>
    </row>
    <row r="17" spans="1:18" x14ac:dyDescent="0.2">
      <c r="A17" s="189"/>
      <c r="B17" s="189"/>
      <c r="C17" s="189"/>
      <c r="D17" s="189"/>
      <c r="E17" s="189"/>
      <c r="F17" s="189"/>
      <c r="G17" s="189"/>
      <c r="H17" s="189"/>
      <c r="I17" s="189"/>
      <c r="J17" s="189"/>
      <c r="K17" s="189"/>
      <c r="L17" s="189"/>
      <c r="M17" s="189"/>
      <c r="N17" s="189"/>
      <c r="O17" s="189"/>
      <c r="P17" s="189"/>
      <c r="Q17" s="189"/>
      <c r="R17" s="189"/>
    </row>
    <row r="18" spans="1:18" x14ac:dyDescent="0.2">
      <c r="A18" s="189"/>
      <c r="B18" s="189"/>
      <c r="C18" s="189"/>
      <c r="D18" s="189"/>
      <c r="E18" s="189"/>
      <c r="F18" s="189"/>
      <c r="G18" s="189"/>
      <c r="H18" s="189"/>
      <c r="I18" s="189"/>
      <c r="J18" s="189"/>
      <c r="K18" s="189"/>
      <c r="L18" s="189"/>
      <c r="M18" s="189"/>
      <c r="N18" s="189"/>
      <c r="O18" s="189"/>
      <c r="P18" s="189"/>
      <c r="Q18" s="189"/>
      <c r="R18" s="189"/>
    </row>
    <row r="19" spans="1:18" x14ac:dyDescent="0.2">
      <c r="A19" s="189"/>
      <c r="B19" s="189"/>
      <c r="C19" s="189"/>
      <c r="D19" s="189"/>
      <c r="E19" s="189"/>
      <c r="F19" s="189"/>
      <c r="G19" s="189"/>
      <c r="H19" s="189"/>
      <c r="I19" s="189"/>
      <c r="J19" s="189"/>
      <c r="K19" s="189"/>
      <c r="L19" s="189"/>
      <c r="M19" s="189"/>
      <c r="N19" s="189"/>
      <c r="O19" s="189"/>
      <c r="P19" s="189"/>
      <c r="Q19" s="189"/>
      <c r="R19" s="189"/>
    </row>
    <row r="20" spans="1:18" x14ac:dyDescent="0.2">
      <c r="A20" s="189"/>
      <c r="B20" s="189"/>
      <c r="C20" s="189"/>
      <c r="D20" s="189"/>
      <c r="E20" s="189"/>
      <c r="F20" s="189"/>
      <c r="G20" s="189"/>
      <c r="H20" s="189"/>
      <c r="I20" s="189"/>
      <c r="J20" s="189"/>
      <c r="K20" s="189"/>
      <c r="L20" s="189"/>
      <c r="M20" s="189"/>
      <c r="N20" s="189"/>
      <c r="O20" s="189"/>
      <c r="P20" s="189"/>
      <c r="Q20" s="189"/>
      <c r="R20" s="189"/>
    </row>
    <row r="21" spans="1:18" x14ac:dyDescent="0.2">
      <c r="A21" s="189"/>
      <c r="B21" s="189"/>
      <c r="C21" s="189"/>
      <c r="D21" s="189"/>
      <c r="E21" s="189"/>
      <c r="F21" s="189"/>
      <c r="G21" s="189"/>
      <c r="H21" s="189"/>
      <c r="I21" s="189"/>
      <c r="J21" s="189"/>
      <c r="K21" s="189"/>
      <c r="L21" s="189"/>
      <c r="M21" s="189"/>
      <c r="N21" s="189"/>
      <c r="O21" s="189"/>
      <c r="P21" s="189"/>
      <c r="Q21" s="189"/>
      <c r="R21" s="189"/>
    </row>
    <row r="22" spans="1:18" x14ac:dyDescent="0.2">
      <c r="A22" s="189"/>
      <c r="B22" s="189"/>
      <c r="C22" s="189"/>
      <c r="D22" s="189"/>
      <c r="E22" s="189"/>
      <c r="F22" s="189"/>
      <c r="G22" s="189"/>
      <c r="H22" s="189"/>
      <c r="I22" s="189"/>
      <c r="J22" s="189"/>
      <c r="K22" s="189"/>
      <c r="L22" s="189"/>
      <c r="M22" s="189"/>
      <c r="N22" s="189"/>
      <c r="O22" s="189"/>
      <c r="P22" s="189"/>
      <c r="Q22" s="189"/>
      <c r="R22" s="189"/>
    </row>
    <row r="23" spans="1:18" x14ac:dyDescent="0.2">
      <c r="A23" s="189"/>
      <c r="B23" s="189"/>
      <c r="C23" s="189"/>
      <c r="D23" s="189"/>
      <c r="E23" s="189"/>
      <c r="F23" s="189"/>
      <c r="G23" s="189"/>
      <c r="H23" s="189"/>
      <c r="I23" s="189"/>
      <c r="J23" s="189"/>
      <c r="K23" s="189"/>
      <c r="L23" s="189"/>
      <c r="M23" s="189"/>
      <c r="N23" s="189"/>
      <c r="O23" s="189"/>
      <c r="P23" s="189"/>
      <c r="Q23" s="189"/>
      <c r="R23" s="189"/>
    </row>
    <row r="24" spans="1:18" x14ac:dyDescent="0.2">
      <c r="A24" s="189"/>
      <c r="B24" s="189"/>
      <c r="C24" s="189"/>
      <c r="D24" s="189"/>
      <c r="E24" s="189"/>
      <c r="F24" s="189"/>
      <c r="G24" s="189"/>
      <c r="H24" s="189"/>
      <c r="I24" s="189"/>
      <c r="J24" s="189"/>
      <c r="K24" s="189"/>
      <c r="L24" s="189"/>
      <c r="M24" s="189"/>
      <c r="N24" s="189"/>
      <c r="O24" s="189"/>
      <c r="P24" s="189"/>
      <c r="Q24" s="189"/>
      <c r="R24" s="189"/>
    </row>
    <row r="25" spans="1:18" x14ac:dyDescent="0.2">
      <c r="A25" s="189"/>
      <c r="B25" s="189"/>
      <c r="C25" s="195" t="s">
        <v>171</v>
      </c>
      <c r="D25" s="189"/>
      <c r="E25" s="189"/>
      <c r="F25" s="189"/>
      <c r="G25" s="189"/>
      <c r="H25" s="189"/>
      <c r="I25" s="189"/>
      <c r="J25" s="189"/>
      <c r="K25" s="189"/>
      <c r="L25" s="189"/>
      <c r="M25" s="189"/>
      <c r="N25" s="189"/>
      <c r="O25" s="189"/>
      <c r="P25" s="189"/>
      <c r="Q25" s="189"/>
      <c r="R25" s="189"/>
    </row>
    <row r="26" spans="1:18" x14ac:dyDescent="0.2">
      <c r="A26" s="189"/>
      <c r="B26" s="189"/>
      <c r="C26" s="196" t="s">
        <v>172</v>
      </c>
      <c r="D26" s="189"/>
      <c r="E26" s="189"/>
      <c r="F26" s="189"/>
      <c r="G26" s="189"/>
      <c r="H26" s="189"/>
      <c r="I26" s="189"/>
      <c r="J26" s="189"/>
      <c r="K26" s="189"/>
      <c r="L26" s="189"/>
      <c r="M26" s="189"/>
      <c r="N26" s="189"/>
      <c r="O26" s="189"/>
      <c r="P26" s="189"/>
      <c r="Q26" s="189"/>
      <c r="R26" s="189"/>
    </row>
    <row r="27" spans="1:18" x14ac:dyDescent="0.2">
      <c r="A27" s="189"/>
      <c r="B27" s="189"/>
      <c r="C27" s="189"/>
      <c r="D27" s="189"/>
      <c r="E27" s="189"/>
      <c r="F27" s="189"/>
      <c r="G27" s="189"/>
      <c r="H27" s="189"/>
      <c r="I27" s="189"/>
      <c r="J27" s="189"/>
      <c r="K27" s="189"/>
      <c r="L27" s="189"/>
      <c r="M27" s="189"/>
      <c r="N27" s="189"/>
      <c r="O27" s="189"/>
      <c r="P27" s="189"/>
      <c r="Q27" s="189"/>
      <c r="R27" s="189"/>
    </row>
    <row r="28" spans="1:18" x14ac:dyDescent="0.2">
      <c r="A28" s="189"/>
      <c r="B28" s="189"/>
      <c r="C28" s="189"/>
      <c r="D28" s="189"/>
      <c r="E28" s="189"/>
      <c r="F28" s="189"/>
      <c r="G28" s="189"/>
      <c r="H28" s="189"/>
      <c r="I28" s="189"/>
      <c r="J28" s="189"/>
      <c r="K28" s="189"/>
      <c r="L28" s="189"/>
      <c r="M28" s="189"/>
      <c r="N28" s="189"/>
      <c r="O28" s="189"/>
      <c r="P28" s="189"/>
      <c r="Q28" s="189"/>
      <c r="R28" s="189"/>
    </row>
    <row r="29" spans="1:18" x14ac:dyDescent="0.2">
      <c r="A29" s="189"/>
      <c r="B29" s="189"/>
      <c r="C29" s="189"/>
      <c r="D29" s="189"/>
      <c r="E29" s="189"/>
      <c r="F29" s="189"/>
      <c r="G29" s="189"/>
      <c r="H29" s="189"/>
      <c r="I29" s="189"/>
      <c r="J29" s="189"/>
      <c r="K29" s="189"/>
      <c r="L29" s="189"/>
      <c r="M29" s="189"/>
      <c r="N29" s="189"/>
      <c r="O29" s="189"/>
      <c r="P29" s="189"/>
      <c r="Q29" s="189"/>
      <c r="R29" s="189"/>
    </row>
    <row r="30" spans="1:18" x14ac:dyDescent="0.2">
      <c r="A30" s="189"/>
      <c r="B30" s="189"/>
      <c r="C30" s="189"/>
      <c r="D30" s="189"/>
      <c r="E30" s="189"/>
      <c r="F30" s="189"/>
      <c r="G30" s="189"/>
      <c r="H30" s="189"/>
      <c r="I30" s="189"/>
      <c r="J30" s="189"/>
      <c r="K30" s="189"/>
      <c r="L30" s="189"/>
      <c r="M30" s="189"/>
      <c r="N30" s="189"/>
      <c r="O30" s="189"/>
      <c r="P30" s="189"/>
      <c r="Q30" s="189"/>
      <c r="R30" s="189"/>
    </row>
    <row r="31" spans="1:18" x14ac:dyDescent="0.2">
      <c r="A31" s="189"/>
      <c r="B31" s="189"/>
      <c r="C31" s="189"/>
      <c r="D31" s="189"/>
      <c r="E31" s="189"/>
      <c r="F31" s="189"/>
      <c r="G31" s="189"/>
      <c r="H31" s="189"/>
      <c r="I31" s="189"/>
      <c r="J31" s="189"/>
      <c r="K31" s="189"/>
      <c r="L31" s="189"/>
      <c r="M31" s="189"/>
      <c r="N31" s="189"/>
      <c r="O31" s="189"/>
      <c r="P31" s="189"/>
      <c r="Q31" s="189"/>
      <c r="R31" s="189"/>
    </row>
    <row r="32" spans="1:18" x14ac:dyDescent="0.2">
      <c r="A32" s="189"/>
      <c r="B32" s="189"/>
      <c r="C32" s="189"/>
      <c r="D32" s="189"/>
      <c r="E32" s="189"/>
      <c r="F32" s="189"/>
      <c r="G32" s="189"/>
      <c r="H32" s="189"/>
      <c r="I32" s="189"/>
      <c r="J32" s="189"/>
      <c r="K32" s="189"/>
      <c r="L32" s="189"/>
      <c r="M32" s="189"/>
      <c r="N32" s="189"/>
      <c r="O32" s="189"/>
      <c r="P32" s="189"/>
      <c r="Q32" s="189"/>
      <c r="R32" s="189"/>
    </row>
    <row r="33" spans="1:18" x14ac:dyDescent="0.2">
      <c r="A33" s="189"/>
      <c r="B33" s="189"/>
      <c r="C33" s="189"/>
      <c r="D33" s="189"/>
      <c r="E33" s="189"/>
      <c r="F33" s="189"/>
      <c r="G33" s="189"/>
      <c r="H33" s="189"/>
      <c r="I33" s="189"/>
      <c r="J33" s="189"/>
      <c r="K33" s="189"/>
      <c r="L33" s="189"/>
      <c r="M33" s="189"/>
      <c r="N33" s="189"/>
      <c r="O33" s="189"/>
      <c r="P33" s="189"/>
      <c r="Q33" s="189"/>
      <c r="R33" s="189"/>
    </row>
    <row r="34" spans="1:18" x14ac:dyDescent="0.2">
      <c r="A34" s="189"/>
      <c r="B34" s="189"/>
      <c r="C34" s="189"/>
      <c r="D34" s="189"/>
      <c r="E34" s="189"/>
      <c r="F34" s="189"/>
      <c r="G34" s="189"/>
      <c r="H34" s="189"/>
      <c r="I34" s="189"/>
      <c r="J34" s="189"/>
      <c r="K34" s="189"/>
      <c r="L34" s="189"/>
      <c r="M34" s="189"/>
      <c r="N34" s="189"/>
      <c r="O34" s="189"/>
      <c r="P34" s="189"/>
      <c r="Q34" s="189"/>
      <c r="R34" s="189"/>
    </row>
    <row r="35" spans="1:18" x14ac:dyDescent="0.2">
      <c r="A35" s="189"/>
      <c r="B35" s="189"/>
      <c r="C35" s="189"/>
      <c r="D35" s="189"/>
      <c r="E35" s="189"/>
      <c r="F35" s="189"/>
      <c r="G35" s="189"/>
      <c r="H35" s="189"/>
      <c r="I35" s="189"/>
      <c r="J35" s="189"/>
      <c r="K35" s="189"/>
      <c r="L35" s="189"/>
      <c r="M35" s="189"/>
      <c r="N35" s="189"/>
      <c r="O35" s="189"/>
      <c r="P35" s="189"/>
      <c r="Q35" s="189"/>
      <c r="R35" s="189"/>
    </row>
    <row r="36" spans="1:18" x14ac:dyDescent="0.2">
      <c r="A36" s="189"/>
      <c r="B36" s="189"/>
      <c r="C36" s="189"/>
      <c r="D36" s="189"/>
      <c r="E36" s="189"/>
      <c r="F36" s="189"/>
      <c r="G36" s="189"/>
      <c r="H36" s="189"/>
      <c r="I36" s="189"/>
      <c r="J36" s="189"/>
      <c r="K36" s="189"/>
      <c r="L36" s="189"/>
      <c r="M36" s="189"/>
      <c r="N36" s="189"/>
      <c r="O36" s="189"/>
      <c r="P36" s="189"/>
      <c r="Q36" s="189"/>
      <c r="R36" s="189"/>
    </row>
    <row r="37" spans="1:18" x14ac:dyDescent="0.2">
      <c r="A37" s="189"/>
      <c r="B37" s="189"/>
      <c r="C37" s="189"/>
      <c r="D37" s="189"/>
      <c r="E37" s="189"/>
      <c r="F37" s="189"/>
      <c r="G37" s="189"/>
      <c r="H37" s="189"/>
      <c r="I37" s="189"/>
      <c r="J37" s="189"/>
      <c r="K37" s="189"/>
      <c r="L37" s="189"/>
      <c r="M37" s="189"/>
      <c r="N37" s="189"/>
      <c r="O37" s="189"/>
      <c r="P37" s="189"/>
      <c r="Q37" s="189"/>
      <c r="R37" s="189"/>
    </row>
    <row r="38" spans="1:18" x14ac:dyDescent="0.2">
      <c r="A38" s="189"/>
      <c r="B38" s="189"/>
      <c r="C38" s="189"/>
      <c r="D38" s="189"/>
      <c r="E38" s="189"/>
      <c r="F38" s="189"/>
      <c r="G38" s="189"/>
      <c r="H38" s="189"/>
      <c r="I38" s="189"/>
      <c r="J38" s="189"/>
      <c r="K38" s="189"/>
      <c r="L38" s="189"/>
      <c r="M38" s="189"/>
      <c r="N38" s="189"/>
      <c r="O38" s="189"/>
      <c r="P38" s="189"/>
      <c r="Q38" s="189"/>
      <c r="R38" s="189"/>
    </row>
    <row r="39" spans="1:18" x14ac:dyDescent="0.2">
      <c r="A39" s="189"/>
      <c r="B39" s="189"/>
      <c r="C39" s="189"/>
      <c r="D39" s="189"/>
      <c r="E39" s="189"/>
      <c r="F39" s="189"/>
      <c r="G39" s="189"/>
      <c r="H39" s="189"/>
      <c r="I39" s="189"/>
      <c r="J39" s="189"/>
      <c r="K39" s="189"/>
      <c r="L39" s="189"/>
      <c r="M39" s="189"/>
      <c r="N39" s="189"/>
      <c r="O39" s="189"/>
      <c r="P39" s="189"/>
      <c r="Q39" s="189"/>
      <c r="R39" s="189"/>
    </row>
    <row r="40" spans="1:18" x14ac:dyDescent="0.2">
      <c r="A40" s="189"/>
      <c r="B40" s="189"/>
      <c r="C40" s="189"/>
      <c r="D40" s="189"/>
      <c r="E40" s="189"/>
      <c r="F40" s="189"/>
      <c r="G40" s="189"/>
      <c r="H40" s="189"/>
      <c r="I40" s="189"/>
      <c r="J40" s="189"/>
      <c r="K40" s="189"/>
      <c r="L40" s="189"/>
      <c r="M40" s="189"/>
      <c r="N40" s="189"/>
      <c r="O40" s="189"/>
      <c r="P40" s="189"/>
      <c r="Q40" s="189"/>
      <c r="R40" s="189"/>
    </row>
    <row r="41" spans="1:18" x14ac:dyDescent="0.2">
      <c r="A41" s="189"/>
      <c r="B41" s="189"/>
      <c r="C41" s="189"/>
      <c r="D41" s="189"/>
      <c r="E41" s="189"/>
      <c r="F41" s="189"/>
      <c r="G41" s="189"/>
      <c r="H41" s="189"/>
      <c r="I41" s="189"/>
      <c r="J41" s="189"/>
      <c r="K41" s="189"/>
      <c r="L41" s="189"/>
      <c r="M41" s="189"/>
      <c r="N41" s="189"/>
      <c r="O41" s="189"/>
      <c r="P41" s="189"/>
      <c r="Q41" s="189"/>
      <c r="R41" s="189"/>
    </row>
    <row r="42" spans="1:18" x14ac:dyDescent="0.2">
      <c r="A42" s="189"/>
      <c r="B42" s="189"/>
      <c r="C42" s="189"/>
      <c r="D42" s="189"/>
      <c r="E42" s="189"/>
      <c r="F42" s="189"/>
      <c r="G42" s="189"/>
      <c r="H42" s="189"/>
      <c r="I42" s="189"/>
      <c r="J42" s="189"/>
      <c r="K42" s="189"/>
      <c r="L42" s="189"/>
      <c r="M42" s="189"/>
      <c r="N42" s="189"/>
      <c r="O42" s="189"/>
      <c r="P42" s="189"/>
      <c r="Q42" s="189"/>
      <c r="R42" s="189"/>
    </row>
    <row r="43" spans="1:18" x14ac:dyDescent="0.2">
      <c r="A43" s="189"/>
      <c r="B43" s="189"/>
      <c r="C43" s="189"/>
      <c r="D43" s="189"/>
      <c r="E43" s="189"/>
      <c r="F43" s="189"/>
      <c r="G43" s="189"/>
      <c r="H43" s="189"/>
      <c r="I43" s="189"/>
      <c r="J43" s="189"/>
      <c r="K43" s="189"/>
      <c r="L43" s="189"/>
      <c r="M43" s="189"/>
      <c r="N43" s="189"/>
      <c r="O43" s="189"/>
      <c r="P43" s="189"/>
      <c r="Q43" s="189"/>
      <c r="R43" s="189"/>
    </row>
    <row r="44" spans="1:18" x14ac:dyDescent="0.2">
      <c r="A44" s="189"/>
      <c r="B44" s="189"/>
      <c r="C44" s="195" t="s">
        <v>173</v>
      </c>
      <c r="D44" s="189"/>
      <c r="E44" s="189"/>
      <c r="F44" s="189"/>
      <c r="G44" s="189"/>
      <c r="H44" s="189"/>
      <c r="I44" s="189"/>
      <c r="J44" s="189"/>
      <c r="K44" s="189"/>
      <c r="L44" s="189"/>
      <c r="M44" s="189"/>
      <c r="N44" s="189"/>
      <c r="O44" s="189"/>
      <c r="P44" s="189"/>
      <c r="Q44" s="189"/>
      <c r="R44" s="189"/>
    </row>
    <row r="45" spans="1:18" x14ac:dyDescent="0.2">
      <c r="A45" s="189"/>
      <c r="B45" s="189"/>
      <c r="C45" s="195" t="s">
        <v>174</v>
      </c>
      <c r="D45" s="189"/>
      <c r="E45" s="189"/>
      <c r="F45" s="189"/>
      <c r="G45" s="189"/>
      <c r="H45" s="189"/>
      <c r="I45" s="189"/>
      <c r="J45" s="189"/>
      <c r="K45" s="189"/>
      <c r="L45" s="189"/>
      <c r="M45" s="189"/>
      <c r="N45" s="189"/>
      <c r="O45" s="189"/>
      <c r="P45" s="189"/>
      <c r="Q45" s="189"/>
      <c r="R45" s="189"/>
    </row>
    <row r="46" spans="1:18" x14ac:dyDescent="0.2">
      <c r="A46" s="189"/>
      <c r="B46" s="189"/>
      <c r="C46" s="195"/>
      <c r="D46" s="189"/>
      <c r="E46" s="189"/>
      <c r="F46" s="189"/>
      <c r="G46" s="189"/>
      <c r="H46" s="189"/>
      <c r="I46" s="189"/>
      <c r="J46" s="189"/>
      <c r="K46" s="189"/>
      <c r="L46" s="189"/>
      <c r="M46" s="189"/>
      <c r="N46" s="189"/>
      <c r="O46" s="189"/>
      <c r="P46" s="189"/>
      <c r="Q46" s="189"/>
      <c r="R46" s="189"/>
    </row>
    <row r="47" spans="1:18" x14ac:dyDescent="0.2">
      <c r="A47" s="189"/>
      <c r="B47" s="189"/>
      <c r="C47" s="196" t="s">
        <v>175</v>
      </c>
      <c r="D47" s="189"/>
      <c r="E47" s="189"/>
      <c r="F47" s="189"/>
      <c r="G47" s="189"/>
      <c r="H47" s="189"/>
      <c r="I47" s="189"/>
      <c r="J47" s="189"/>
      <c r="K47" s="189"/>
      <c r="L47" s="189"/>
      <c r="M47" s="189"/>
      <c r="N47" s="189"/>
      <c r="O47" s="189"/>
      <c r="P47" s="189"/>
      <c r="Q47" s="189"/>
      <c r="R47" s="189"/>
    </row>
    <row r="48" spans="1:18" x14ac:dyDescent="0.2">
      <c r="A48" s="189"/>
      <c r="B48" s="189"/>
      <c r="C48" s="196" t="s">
        <v>176</v>
      </c>
      <c r="D48" s="189"/>
      <c r="E48" s="189"/>
      <c r="F48" s="189"/>
      <c r="G48" s="189"/>
      <c r="H48" s="189"/>
      <c r="I48" s="189"/>
      <c r="J48" s="189"/>
      <c r="K48" s="189"/>
      <c r="L48" s="189"/>
      <c r="M48" s="189"/>
      <c r="N48" s="189"/>
      <c r="O48" s="189"/>
      <c r="P48" s="189"/>
      <c r="Q48" s="189"/>
      <c r="R48" s="189"/>
    </row>
    <row r="49" spans="1:18" x14ac:dyDescent="0.2">
      <c r="A49" s="189"/>
      <c r="B49" s="189"/>
      <c r="C49" s="195" t="s">
        <v>177</v>
      </c>
      <c r="D49" s="189"/>
      <c r="E49" s="189"/>
      <c r="F49" s="189"/>
      <c r="G49" s="189"/>
      <c r="H49" s="189"/>
      <c r="I49" s="189"/>
      <c r="J49" s="189"/>
      <c r="K49" s="189"/>
      <c r="L49" s="189"/>
      <c r="M49" s="189"/>
      <c r="N49" s="189"/>
      <c r="O49" s="189"/>
      <c r="P49" s="189"/>
      <c r="Q49" s="189"/>
      <c r="R49" s="189"/>
    </row>
    <row r="50" spans="1:18" x14ac:dyDescent="0.2">
      <c r="A50" s="189"/>
      <c r="B50" s="189"/>
      <c r="C50" s="189"/>
      <c r="D50" s="189"/>
      <c r="E50" s="189"/>
      <c r="F50" s="189"/>
      <c r="G50" s="189"/>
      <c r="H50" s="189"/>
      <c r="I50" s="189"/>
      <c r="J50" s="189"/>
      <c r="K50" s="189"/>
      <c r="L50" s="189"/>
      <c r="M50" s="189"/>
      <c r="N50" s="189"/>
      <c r="O50" s="189"/>
      <c r="P50" s="189"/>
      <c r="Q50" s="189"/>
      <c r="R50" s="189"/>
    </row>
    <row r="51" spans="1:18" x14ac:dyDescent="0.2">
      <c r="A51" s="189"/>
      <c r="B51" s="189"/>
      <c r="C51" s="196" t="s">
        <v>178</v>
      </c>
      <c r="D51" s="189"/>
      <c r="E51" s="189"/>
      <c r="F51" s="189"/>
      <c r="G51" s="189"/>
      <c r="H51" s="189"/>
      <c r="I51" s="189"/>
      <c r="J51" s="189"/>
      <c r="K51" s="189"/>
      <c r="L51" s="189"/>
      <c r="M51" s="189"/>
      <c r="N51" s="189"/>
      <c r="O51" s="189"/>
      <c r="P51" s="189"/>
      <c r="Q51" s="189"/>
      <c r="R51" s="189"/>
    </row>
    <row r="52" spans="1:18" x14ac:dyDescent="0.2">
      <c r="A52" s="189"/>
      <c r="B52" s="189"/>
      <c r="C52" s="196" t="s">
        <v>179</v>
      </c>
      <c r="D52" s="189"/>
      <c r="E52" s="189"/>
      <c r="F52" s="189"/>
      <c r="G52" s="189"/>
      <c r="H52" s="189"/>
      <c r="I52" s="189"/>
      <c r="J52" s="189"/>
      <c r="K52" s="189"/>
      <c r="L52" s="189"/>
      <c r="M52" s="189"/>
      <c r="N52" s="189"/>
      <c r="O52" s="189"/>
      <c r="P52" s="189"/>
      <c r="Q52" s="189"/>
      <c r="R52" s="189"/>
    </row>
    <row r="53" spans="1:18" x14ac:dyDescent="0.2">
      <c r="A53" s="189"/>
      <c r="B53" s="189"/>
      <c r="C53" s="197" t="s">
        <v>180</v>
      </c>
      <c r="D53" s="189"/>
      <c r="E53" s="189"/>
      <c r="F53" s="189"/>
      <c r="G53" s="189"/>
      <c r="H53" s="189"/>
      <c r="I53" s="189"/>
      <c r="J53" s="189"/>
      <c r="K53" s="189"/>
      <c r="L53" s="189"/>
      <c r="M53" s="189"/>
      <c r="N53" s="189"/>
      <c r="O53" s="189"/>
      <c r="P53" s="189"/>
      <c r="Q53" s="189"/>
      <c r="R53" s="189"/>
    </row>
    <row r="54" spans="1:18" x14ac:dyDescent="0.2">
      <c r="A54" s="189"/>
      <c r="B54" s="189"/>
      <c r="C54" s="189"/>
      <c r="D54" s="189"/>
      <c r="E54" s="189"/>
      <c r="F54" s="189"/>
      <c r="G54" s="189"/>
      <c r="H54" s="189"/>
      <c r="I54" s="189"/>
      <c r="J54" s="189"/>
      <c r="K54" s="189"/>
      <c r="L54" s="189"/>
      <c r="M54" s="189"/>
      <c r="N54" s="189"/>
      <c r="O54" s="189"/>
      <c r="P54" s="189"/>
      <c r="Q54" s="189"/>
      <c r="R54" s="189"/>
    </row>
    <row r="55" spans="1:18" x14ac:dyDescent="0.2">
      <c r="A55" s="189"/>
      <c r="B55" s="189"/>
      <c r="C55" s="192" t="s">
        <v>181</v>
      </c>
      <c r="D55" s="189"/>
      <c r="E55" s="189"/>
      <c r="F55" s="189"/>
      <c r="G55" s="189"/>
      <c r="H55" s="189"/>
      <c r="I55" s="189"/>
      <c r="J55" s="189"/>
      <c r="K55" s="189"/>
      <c r="L55" s="189"/>
      <c r="M55" s="189"/>
      <c r="N55" s="189"/>
      <c r="O55" s="189"/>
      <c r="P55" s="189"/>
      <c r="Q55" s="189"/>
      <c r="R55" s="189"/>
    </row>
    <row r="56" spans="1:18" x14ac:dyDescent="0.2">
      <c r="A56" s="189"/>
      <c r="B56" s="189"/>
      <c r="C56" s="189"/>
      <c r="D56" s="189"/>
      <c r="E56" s="189"/>
      <c r="F56" s="189"/>
      <c r="G56" s="189"/>
      <c r="H56" s="189"/>
      <c r="I56" s="189"/>
      <c r="J56" s="189"/>
      <c r="K56" s="189"/>
      <c r="L56" s="189"/>
      <c r="M56" s="189"/>
      <c r="N56" s="189"/>
      <c r="O56" s="189"/>
      <c r="P56" s="189"/>
      <c r="Q56" s="189"/>
      <c r="R56" s="189"/>
    </row>
    <row r="57" spans="1:18" x14ac:dyDescent="0.2">
      <c r="A57" s="189"/>
      <c r="B57" s="189"/>
      <c r="C57" s="189"/>
      <c r="D57" s="189"/>
      <c r="E57" s="189"/>
      <c r="F57" s="189"/>
      <c r="G57" s="189"/>
      <c r="H57" s="189"/>
      <c r="I57" s="189"/>
      <c r="J57" s="189"/>
      <c r="K57" s="189"/>
      <c r="L57" s="189"/>
      <c r="M57" s="189"/>
      <c r="N57" s="189"/>
      <c r="O57" s="189"/>
      <c r="P57" s="189"/>
      <c r="Q57" s="189"/>
      <c r="R57" s="189"/>
    </row>
    <row r="58" spans="1:18" x14ac:dyDescent="0.2">
      <c r="A58" s="189"/>
      <c r="B58" s="189"/>
      <c r="C58" s="189"/>
      <c r="D58" s="189"/>
      <c r="E58" s="189"/>
      <c r="F58" s="189"/>
      <c r="G58" s="189"/>
      <c r="H58" s="189"/>
      <c r="I58" s="189"/>
      <c r="J58" s="189"/>
      <c r="K58" s="189"/>
      <c r="L58" s="189"/>
      <c r="M58" s="189"/>
      <c r="N58" s="189"/>
      <c r="O58" s="189"/>
      <c r="P58" s="189"/>
      <c r="Q58" s="189"/>
      <c r="R58" s="189"/>
    </row>
    <row r="59" spans="1:18" x14ac:dyDescent="0.2">
      <c r="A59" s="189"/>
      <c r="B59" s="189"/>
      <c r="C59" s="189"/>
      <c r="D59" s="189"/>
      <c r="E59" s="189"/>
      <c r="F59" s="189"/>
      <c r="G59" s="189"/>
      <c r="H59" s="189"/>
      <c r="I59" s="189"/>
      <c r="J59" s="189"/>
      <c r="K59" s="189"/>
      <c r="L59" s="189"/>
      <c r="M59" s="189"/>
      <c r="N59" s="189"/>
      <c r="O59" s="189"/>
      <c r="P59" s="189"/>
      <c r="Q59" s="189"/>
      <c r="R59" s="189"/>
    </row>
    <row r="60" spans="1:18" x14ac:dyDescent="0.2">
      <c r="A60" s="189"/>
      <c r="B60" s="189"/>
      <c r="C60" s="189"/>
      <c r="D60" s="189"/>
      <c r="E60" s="189"/>
      <c r="F60" s="189"/>
      <c r="G60" s="189"/>
      <c r="H60" s="189"/>
      <c r="I60" s="189"/>
      <c r="J60" s="189"/>
      <c r="K60" s="189"/>
      <c r="L60" s="189"/>
      <c r="M60" s="189"/>
      <c r="N60" s="189"/>
      <c r="O60" s="189"/>
      <c r="P60" s="189"/>
      <c r="Q60" s="189"/>
      <c r="R60" s="189"/>
    </row>
    <row r="61" spans="1:18" x14ac:dyDescent="0.2">
      <c r="A61" s="189"/>
      <c r="B61" s="189"/>
      <c r="C61" s="189"/>
      <c r="D61" s="189"/>
      <c r="E61" s="189"/>
      <c r="F61" s="189"/>
      <c r="G61" s="189"/>
      <c r="H61" s="189"/>
      <c r="I61" s="189"/>
      <c r="J61" s="189"/>
      <c r="K61" s="189"/>
      <c r="L61" s="189"/>
      <c r="M61" s="189"/>
      <c r="N61" s="189"/>
      <c r="O61" s="189"/>
      <c r="P61" s="189"/>
      <c r="Q61" s="189"/>
      <c r="R61" s="189"/>
    </row>
    <row r="62" spans="1:18" x14ac:dyDescent="0.2">
      <c r="A62" s="189"/>
      <c r="B62" s="189"/>
      <c r="C62" s="189"/>
      <c r="D62" s="189"/>
      <c r="E62" s="189"/>
      <c r="F62" s="189"/>
      <c r="G62" s="189"/>
      <c r="H62" s="189"/>
      <c r="I62" s="189"/>
      <c r="J62" s="189"/>
      <c r="K62" s="189"/>
      <c r="L62" s="189"/>
      <c r="M62" s="189"/>
      <c r="N62" s="189"/>
      <c r="O62" s="189"/>
      <c r="P62" s="189"/>
      <c r="Q62" s="189"/>
      <c r="R62" s="189"/>
    </row>
    <row r="63" spans="1:18" x14ac:dyDescent="0.2">
      <c r="A63" s="189"/>
      <c r="B63" s="189"/>
      <c r="C63" s="189"/>
      <c r="D63" s="189"/>
      <c r="E63" s="189"/>
      <c r="F63" s="189"/>
      <c r="G63" s="189"/>
      <c r="H63" s="189"/>
      <c r="I63" s="189"/>
      <c r="J63" s="189"/>
      <c r="K63" s="189"/>
      <c r="L63" s="189"/>
      <c r="M63" s="189"/>
      <c r="N63" s="189"/>
      <c r="O63" s="189"/>
      <c r="P63" s="189"/>
      <c r="Q63" s="189"/>
      <c r="R63" s="189"/>
    </row>
    <row r="64" spans="1:18" x14ac:dyDescent="0.2">
      <c r="A64" s="189"/>
      <c r="B64" s="189"/>
      <c r="C64" s="189"/>
      <c r="D64" s="189"/>
      <c r="E64" s="189"/>
      <c r="F64" s="189"/>
      <c r="G64" s="189"/>
      <c r="H64" s="189"/>
      <c r="I64" s="189"/>
      <c r="J64" s="189"/>
      <c r="K64" s="189"/>
      <c r="L64" s="189"/>
      <c r="M64" s="189"/>
      <c r="N64" s="189"/>
      <c r="O64" s="189"/>
      <c r="P64" s="189"/>
      <c r="Q64" s="189"/>
      <c r="R64" s="189"/>
    </row>
    <row r="65" spans="1:18" x14ac:dyDescent="0.2">
      <c r="A65" s="189"/>
      <c r="B65" s="189"/>
      <c r="C65" s="189"/>
      <c r="D65" s="189"/>
      <c r="E65" s="189"/>
      <c r="F65" s="189"/>
      <c r="G65" s="189"/>
      <c r="H65" s="189"/>
      <c r="I65" s="189"/>
      <c r="J65" s="189"/>
      <c r="K65" s="189"/>
      <c r="L65" s="189"/>
      <c r="M65" s="189"/>
      <c r="N65" s="189"/>
      <c r="O65" s="189"/>
      <c r="P65" s="189"/>
      <c r="Q65" s="189"/>
      <c r="R65" s="189"/>
    </row>
    <row r="66" spans="1:18" x14ac:dyDescent="0.2">
      <c r="A66" s="189"/>
      <c r="B66" s="189"/>
      <c r="C66" s="189"/>
      <c r="D66" s="189"/>
      <c r="E66" s="189"/>
      <c r="F66" s="189"/>
      <c r="G66" s="189"/>
      <c r="H66" s="189"/>
      <c r="I66" s="189"/>
      <c r="J66" s="189"/>
      <c r="K66" s="189"/>
      <c r="L66" s="189"/>
      <c r="M66" s="189"/>
      <c r="N66" s="189"/>
      <c r="O66" s="189"/>
      <c r="P66" s="189"/>
      <c r="Q66" s="189"/>
      <c r="R66" s="189"/>
    </row>
    <row r="67" spans="1:18" x14ac:dyDescent="0.2">
      <c r="A67" s="189"/>
      <c r="B67" s="189"/>
      <c r="C67" s="189"/>
      <c r="D67" s="189"/>
      <c r="E67" s="189"/>
      <c r="F67" s="189"/>
      <c r="G67" s="189"/>
      <c r="H67" s="189"/>
      <c r="I67" s="189"/>
      <c r="J67" s="189"/>
      <c r="K67" s="189"/>
      <c r="L67" s="189"/>
      <c r="M67" s="189"/>
      <c r="N67" s="189"/>
      <c r="O67" s="189"/>
      <c r="P67" s="189"/>
      <c r="Q67" s="189"/>
      <c r="R67" s="189"/>
    </row>
    <row r="68" spans="1:18" x14ac:dyDescent="0.2">
      <c r="A68" s="189"/>
      <c r="B68" s="189"/>
      <c r="C68" s="189"/>
      <c r="D68" s="189"/>
      <c r="E68" s="189"/>
      <c r="F68" s="189"/>
      <c r="G68" s="189"/>
      <c r="H68" s="189"/>
      <c r="I68" s="189"/>
      <c r="J68" s="189"/>
      <c r="K68" s="189"/>
      <c r="L68" s="189"/>
      <c r="M68" s="189"/>
      <c r="N68" s="189"/>
      <c r="O68" s="189"/>
      <c r="P68" s="189"/>
      <c r="Q68" s="189"/>
      <c r="R68" s="189"/>
    </row>
    <row r="69" spans="1:18" x14ac:dyDescent="0.2">
      <c r="A69" s="189"/>
      <c r="B69" s="189"/>
      <c r="C69" s="189"/>
      <c r="D69" s="189"/>
      <c r="E69" s="189"/>
      <c r="F69" s="189"/>
      <c r="G69" s="189"/>
      <c r="H69" s="189"/>
      <c r="I69" s="189"/>
      <c r="J69" s="189"/>
      <c r="K69" s="189"/>
      <c r="L69" s="189"/>
      <c r="M69" s="189"/>
      <c r="N69" s="189"/>
      <c r="O69" s="189"/>
      <c r="P69" s="189"/>
      <c r="Q69" s="189"/>
      <c r="R69" s="189"/>
    </row>
    <row r="70" spans="1:18" x14ac:dyDescent="0.2">
      <c r="A70" s="189"/>
      <c r="B70" s="189"/>
      <c r="C70" s="189"/>
      <c r="D70" s="189"/>
      <c r="E70" s="189"/>
      <c r="F70" s="189"/>
      <c r="G70" s="189"/>
      <c r="H70" s="189"/>
      <c r="I70" s="189"/>
      <c r="J70" s="189"/>
      <c r="K70" s="189"/>
      <c r="L70" s="189"/>
      <c r="M70" s="189"/>
      <c r="N70" s="189"/>
      <c r="O70" s="189"/>
      <c r="P70" s="189"/>
      <c r="Q70" s="189"/>
      <c r="R70" s="189"/>
    </row>
    <row r="71" spans="1:18" x14ac:dyDescent="0.2">
      <c r="A71" s="189"/>
      <c r="B71" s="189"/>
      <c r="C71" s="189"/>
      <c r="D71" s="189"/>
      <c r="E71" s="189"/>
      <c r="F71" s="189"/>
      <c r="G71" s="189"/>
      <c r="H71" s="189"/>
      <c r="I71" s="189"/>
      <c r="J71" s="189"/>
      <c r="K71" s="189"/>
      <c r="L71" s="189"/>
      <c r="M71" s="189"/>
      <c r="N71" s="189"/>
      <c r="O71" s="189"/>
      <c r="P71" s="189"/>
      <c r="Q71" s="189"/>
      <c r="R71" s="189"/>
    </row>
    <row r="72" spans="1:18" x14ac:dyDescent="0.2">
      <c r="A72" s="189"/>
      <c r="B72" s="189"/>
      <c r="C72" s="189"/>
      <c r="D72" s="189"/>
      <c r="E72" s="189"/>
      <c r="F72" s="189"/>
      <c r="G72" s="189"/>
      <c r="H72" s="189"/>
      <c r="I72" s="189"/>
      <c r="J72" s="189"/>
      <c r="K72" s="189"/>
      <c r="L72" s="189"/>
      <c r="M72" s="189"/>
      <c r="N72" s="189"/>
      <c r="O72" s="189"/>
      <c r="P72" s="189"/>
      <c r="Q72" s="189"/>
      <c r="R72" s="189"/>
    </row>
    <row r="73" spans="1:18" x14ac:dyDescent="0.2">
      <c r="A73" s="189"/>
      <c r="B73" s="189"/>
      <c r="C73" s="196" t="s">
        <v>182</v>
      </c>
      <c r="D73" s="189"/>
      <c r="E73" s="189"/>
      <c r="F73" s="189"/>
      <c r="G73" s="189"/>
      <c r="H73" s="189"/>
      <c r="I73" s="189"/>
      <c r="J73" s="189"/>
      <c r="K73" s="189"/>
      <c r="L73" s="189"/>
      <c r="M73" s="189"/>
      <c r="N73" s="189"/>
      <c r="O73" s="189"/>
      <c r="P73" s="189"/>
      <c r="Q73" s="189"/>
      <c r="R73" s="189"/>
    </row>
    <row r="74" spans="1:18" x14ac:dyDescent="0.2">
      <c r="A74" s="189"/>
      <c r="B74" s="189"/>
      <c r="C74" s="195" t="s">
        <v>183</v>
      </c>
      <c r="D74" s="189"/>
      <c r="E74" s="189"/>
      <c r="F74" s="189"/>
      <c r="G74" s="189"/>
      <c r="H74" s="189"/>
      <c r="I74" s="189"/>
      <c r="J74" s="189"/>
      <c r="K74" s="189"/>
      <c r="L74" s="189"/>
      <c r="M74" s="189"/>
      <c r="N74" s="189"/>
      <c r="O74" s="189"/>
      <c r="P74" s="189"/>
      <c r="Q74" s="189"/>
      <c r="R74" s="189"/>
    </row>
    <row r="75" spans="1:18" x14ac:dyDescent="0.2">
      <c r="A75" s="189"/>
      <c r="B75" s="189"/>
      <c r="C75" s="189"/>
      <c r="D75" s="189"/>
      <c r="E75" s="189"/>
      <c r="F75" s="189"/>
      <c r="G75" s="189"/>
      <c r="H75" s="189"/>
      <c r="I75" s="189"/>
      <c r="J75" s="189"/>
      <c r="K75" s="189"/>
      <c r="L75" s="189"/>
      <c r="M75" s="189"/>
      <c r="N75" s="189"/>
      <c r="O75" s="189"/>
      <c r="P75" s="189"/>
      <c r="Q75" s="189"/>
      <c r="R75" s="189"/>
    </row>
    <row r="76" spans="1:18" x14ac:dyDescent="0.2">
      <c r="A76" s="189"/>
      <c r="B76" s="189"/>
      <c r="C76" s="192" t="s">
        <v>184</v>
      </c>
      <c r="D76" s="189"/>
      <c r="E76" s="189"/>
      <c r="F76" s="189"/>
      <c r="G76" s="189"/>
      <c r="H76" s="189"/>
      <c r="I76" s="189"/>
      <c r="J76" s="189"/>
      <c r="K76" s="189"/>
      <c r="L76" s="189"/>
      <c r="M76" s="189"/>
      <c r="N76" s="189"/>
      <c r="O76" s="189"/>
      <c r="P76" s="189"/>
      <c r="Q76" s="189"/>
      <c r="R76" s="189"/>
    </row>
    <row r="77" spans="1:18" x14ac:dyDescent="0.2">
      <c r="A77" s="189"/>
      <c r="B77" s="189"/>
      <c r="C77" s="189"/>
      <c r="D77" s="189"/>
      <c r="E77" s="189"/>
      <c r="F77" s="189"/>
      <c r="G77" s="189"/>
      <c r="H77" s="189"/>
      <c r="I77" s="189"/>
      <c r="J77" s="189"/>
      <c r="K77" s="189"/>
      <c r="L77" s="189"/>
      <c r="M77" s="189"/>
      <c r="N77" s="189"/>
      <c r="O77" s="189"/>
      <c r="P77" s="189"/>
      <c r="Q77" s="189"/>
      <c r="R77" s="189"/>
    </row>
    <row r="78" spans="1:18" x14ac:dyDescent="0.2">
      <c r="A78" s="189"/>
      <c r="B78" s="189"/>
      <c r="C78" s="189"/>
      <c r="D78" s="189"/>
      <c r="E78" s="189"/>
      <c r="F78" s="189"/>
      <c r="G78" s="189"/>
      <c r="H78" s="189"/>
      <c r="I78" s="189"/>
      <c r="J78" s="189"/>
      <c r="K78" s="189"/>
      <c r="L78" s="189"/>
      <c r="M78" s="189"/>
      <c r="N78" s="189"/>
      <c r="O78" s="189"/>
      <c r="P78" s="189"/>
      <c r="Q78" s="189"/>
      <c r="R78" s="189"/>
    </row>
    <row r="79" spans="1:18" x14ac:dyDescent="0.2">
      <c r="A79" s="189"/>
      <c r="B79" s="189"/>
      <c r="C79" s="189"/>
      <c r="D79" s="189"/>
      <c r="E79" s="189"/>
      <c r="F79" s="189"/>
      <c r="G79" s="189"/>
      <c r="H79" s="189"/>
      <c r="I79" s="189"/>
      <c r="J79" s="189"/>
      <c r="K79" s="189"/>
      <c r="L79" s="189"/>
      <c r="M79" s="189"/>
      <c r="N79" s="189"/>
      <c r="O79" s="189"/>
      <c r="P79" s="189"/>
      <c r="Q79" s="189"/>
      <c r="R79" s="189"/>
    </row>
    <row r="80" spans="1:18" x14ac:dyDescent="0.2">
      <c r="A80" s="189"/>
      <c r="B80" s="189"/>
      <c r="C80" s="189"/>
      <c r="D80" s="189"/>
      <c r="E80" s="189"/>
      <c r="F80" s="189"/>
      <c r="G80" s="189"/>
      <c r="H80" s="189"/>
      <c r="I80" s="189"/>
      <c r="J80" s="189"/>
      <c r="K80" s="189"/>
      <c r="L80" s="189"/>
      <c r="M80" s="189"/>
      <c r="N80" s="189"/>
      <c r="O80" s="189"/>
      <c r="P80" s="189"/>
      <c r="Q80" s="189"/>
      <c r="R80" s="189"/>
    </row>
    <row r="81" spans="1:18" x14ac:dyDescent="0.2">
      <c r="A81" s="189"/>
      <c r="B81" s="189"/>
      <c r="C81" s="189"/>
      <c r="D81" s="189"/>
      <c r="E81" s="189"/>
      <c r="F81" s="189"/>
      <c r="G81" s="189"/>
      <c r="H81" s="189"/>
      <c r="I81" s="189"/>
      <c r="J81" s="189"/>
      <c r="K81" s="189"/>
      <c r="L81" s="189"/>
      <c r="M81" s="189"/>
      <c r="N81" s="189"/>
      <c r="O81" s="189"/>
      <c r="P81" s="189"/>
      <c r="Q81" s="189"/>
      <c r="R81" s="189"/>
    </row>
    <row r="82" spans="1:18" x14ac:dyDescent="0.2">
      <c r="A82" s="189"/>
      <c r="B82" s="189"/>
      <c r="C82" s="189"/>
      <c r="D82" s="189"/>
      <c r="E82" s="189"/>
      <c r="F82" s="189"/>
      <c r="G82" s="189"/>
      <c r="H82" s="189"/>
      <c r="I82" s="189"/>
      <c r="J82" s="189"/>
      <c r="K82" s="189"/>
      <c r="L82" s="189"/>
      <c r="M82" s="189"/>
      <c r="N82" s="189"/>
      <c r="O82" s="189"/>
      <c r="P82" s="189"/>
      <c r="Q82" s="189"/>
      <c r="R82" s="189"/>
    </row>
    <row r="83" spans="1:18" x14ac:dyDescent="0.2">
      <c r="A83" s="189"/>
      <c r="B83" s="189"/>
      <c r="C83" s="189"/>
      <c r="D83" s="189"/>
      <c r="E83" s="189"/>
      <c r="F83" s="189"/>
      <c r="G83" s="189"/>
      <c r="H83" s="189"/>
      <c r="I83" s="189"/>
      <c r="J83" s="189"/>
      <c r="K83" s="189"/>
      <c r="L83" s="189"/>
      <c r="M83" s="189"/>
      <c r="N83" s="189"/>
      <c r="O83" s="189"/>
      <c r="P83" s="189"/>
      <c r="Q83" s="189"/>
      <c r="R83" s="189"/>
    </row>
    <row r="84" spans="1:18" x14ac:dyDescent="0.2">
      <c r="A84" s="189"/>
      <c r="B84" s="189"/>
      <c r="C84" s="189"/>
      <c r="D84" s="189"/>
      <c r="E84" s="189"/>
      <c r="F84" s="189"/>
      <c r="G84" s="189"/>
      <c r="H84" s="189"/>
      <c r="I84" s="189"/>
      <c r="J84" s="189"/>
      <c r="K84" s="189"/>
      <c r="L84" s="189"/>
      <c r="M84" s="189"/>
      <c r="N84" s="189"/>
      <c r="O84" s="189"/>
      <c r="P84" s="189"/>
      <c r="Q84" s="189"/>
      <c r="R84" s="189"/>
    </row>
    <row r="85" spans="1:18" x14ac:dyDescent="0.2">
      <c r="A85" s="189"/>
      <c r="B85" s="189"/>
      <c r="C85" s="189"/>
      <c r="D85" s="189"/>
      <c r="E85" s="189"/>
      <c r="F85" s="189"/>
      <c r="G85" s="189"/>
      <c r="H85" s="189"/>
      <c r="I85" s="189"/>
      <c r="J85" s="189"/>
      <c r="K85" s="189"/>
      <c r="L85" s="189"/>
      <c r="M85" s="189"/>
      <c r="N85" s="189"/>
      <c r="O85" s="189"/>
      <c r="P85" s="189"/>
      <c r="Q85" s="189"/>
      <c r="R85" s="189"/>
    </row>
    <row r="86" spans="1:18" x14ac:dyDescent="0.2">
      <c r="A86" s="189"/>
      <c r="B86" s="189"/>
      <c r="C86" s="189"/>
      <c r="D86" s="189"/>
      <c r="E86" s="189"/>
      <c r="F86" s="189"/>
      <c r="G86" s="189"/>
      <c r="H86" s="189"/>
      <c r="I86" s="189"/>
      <c r="J86" s="189"/>
      <c r="K86" s="189"/>
      <c r="L86" s="189"/>
      <c r="M86" s="189"/>
      <c r="N86" s="189"/>
      <c r="O86" s="189"/>
      <c r="P86" s="189"/>
      <c r="Q86" s="189"/>
      <c r="R86" s="189"/>
    </row>
    <row r="87" spans="1:18" x14ac:dyDescent="0.2">
      <c r="A87" s="189"/>
      <c r="B87" s="189"/>
      <c r="C87" s="189"/>
      <c r="D87" s="189"/>
      <c r="E87" s="189"/>
      <c r="F87" s="189"/>
      <c r="G87" s="189"/>
      <c r="H87" s="189"/>
      <c r="I87" s="189"/>
      <c r="J87" s="189"/>
      <c r="K87" s="189"/>
      <c r="L87" s="189"/>
      <c r="M87" s="189"/>
      <c r="N87" s="189"/>
      <c r="O87" s="189"/>
      <c r="P87" s="189"/>
      <c r="Q87" s="189"/>
      <c r="R87" s="189"/>
    </row>
    <row r="88" spans="1:18" x14ac:dyDescent="0.2">
      <c r="A88" s="189"/>
      <c r="B88" s="189"/>
      <c r="C88" s="189"/>
      <c r="D88" s="189"/>
      <c r="E88" s="189"/>
      <c r="F88" s="189"/>
      <c r="G88" s="189"/>
      <c r="H88" s="189"/>
      <c r="I88" s="189"/>
      <c r="J88" s="189"/>
      <c r="K88" s="189"/>
      <c r="L88" s="189"/>
      <c r="M88" s="189"/>
      <c r="N88" s="189"/>
      <c r="O88" s="189"/>
      <c r="P88" s="189"/>
      <c r="Q88" s="189"/>
      <c r="R88" s="189"/>
    </row>
    <row r="89" spans="1:18" x14ac:dyDescent="0.2">
      <c r="A89" s="189"/>
      <c r="B89" s="189"/>
      <c r="C89" s="189"/>
      <c r="D89" s="189"/>
      <c r="E89" s="189"/>
      <c r="F89" s="189"/>
      <c r="G89" s="189"/>
      <c r="H89" s="189"/>
      <c r="I89" s="189"/>
      <c r="J89" s="189"/>
      <c r="K89" s="189"/>
      <c r="L89" s="189"/>
      <c r="M89" s="189"/>
      <c r="N89" s="189"/>
      <c r="O89" s="189"/>
      <c r="P89" s="189"/>
      <c r="Q89" s="189"/>
      <c r="R89" s="189"/>
    </row>
    <row r="90" spans="1:18" x14ac:dyDescent="0.2">
      <c r="A90" s="189"/>
      <c r="B90" s="189"/>
      <c r="C90" s="189"/>
      <c r="D90" s="189"/>
      <c r="E90" s="189"/>
      <c r="F90" s="189"/>
      <c r="G90" s="189"/>
      <c r="H90" s="189"/>
      <c r="I90" s="189"/>
      <c r="J90" s="189"/>
      <c r="K90" s="189"/>
      <c r="L90" s="189"/>
      <c r="M90" s="189"/>
      <c r="N90" s="189"/>
      <c r="O90" s="189"/>
      <c r="P90" s="189"/>
      <c r="Q90" s="189"/>
      <c r="R90" s="189"/>
    </row>
    <row r="91" spans="1:18" x14ac:dyDescent="0.2">
      <c r="A91" s="189"/>
      <c r="B91" s="189"/>
      <c r="C91" s="189"/>
      <c r="D91" s="189"/>
      <c r="E91" s="189"/>
      <c r="F91" s="189"/>
      <c r="G91" s="189"/>
      <c r="H91" s="189"/>
      <c r="I91" s="189"/>
      <c r="J91" s="189"/>
      <c r="K91" s="189"/>
      <c r="L91" s="189"/>
      <c r="M91" s="189"/>
      <c r="N91" s="189"/>
      <c r="O91" s="189"/>
      <c r="P91" s="189"/>
      <c r="Q91" s="189"/>
      <c r="R91" s="189"/>
    </row>
    <row r="92" spans="1:18" x14ac:dyDescent="0.2">
      <c r="A92" s="189"/>
      <c r="B92" s="189"/>
      <c r="C92" s="189"/>
      <c r="D92" s="189"/>
      <c r="E92" s="189"/>
      <c r="F92" s="189"/>
      <c r="G92" s="189"/>
      <c r="H92" s="189"/>
      <c r="I92" s="189"/>
      <c r="J92" s="189"/>
      <c r="K92" s="189"/>
      <c r="L92" s="189"/>
      <c r="M92" s="189"/>
      <c r="N92" s="189"/>
      <c r="O92" s="189"/>
      <c r="P92" s="189"/>
      <c r="Q92" s="189"/>
      <c r="R92" s="189"/>
    </row>
    <row r="93" spans="1:18" x14ac:dyDescent="0.2">
      <c r="A93" s="189"/>
      <c r="B93" s="189"/>
      <c r="C93" s="189"/>
      <c r="D93" s="189"/>
      <c r="E93" s="189"/>
      <c r="F93" s="189"/>
      <c r="G93" s="189"/>
      <c r="H93" s="189"/>
      <c r="I93" s="189"/>
      <c r="J93" s="189"/>
      <c r="K93" s="189"/>
      <c r="L93" s="189"/>
      <c r="M93" s="189"/>
      <c r="N93" s="189"/>
      <c r="O93" s="189"/>
      <c r="P93" s="189"/>
      <c r="Q93" s="189"/>
      <c r="R93" s="189"/>
    </row>
    <row r="94" spans="1:18" x14ac:dyDescent="0.2">
      <c r="A94" s="189"/>
      <c r="B94" s="189"/>
      <c r="C94" s="189"/>
      <c r="D94" s="189"/>
      <c r="E94" s="189"/>
      <c r="F94" s="189"/>
      <c r="G94" s="189"/>
      <c r="H94" s="189"/>
      <c r="I94" s="189"/>
      <c r="J94" s="189"/>
      <c r="K94" s="189"/>
      <c r="L94" s="189"/>
      <c r="M94" s="189"/>
      <c r="N94" s="189"/>
      <c r="O94" s="189"/>
      <c r="P94" s="189"/>
      <c r="Q94" s="189"/>
      <c r="R94" s="189"/>
    </row>
    <row r="95" spans="1:18" x14ac:dyDescent="0.2">
      <c r="A95" s="189"/>
      <c r="B95" s="189"/>
      <c r="C95" s="195" t="s">
        <v>185</v>
      </c>
      <c r="D95" s="189"/>
      <c r="E95" s="189"/>
      <c r="F95" s="189"/>
      <c r="G95" s="189"/>
      <c r="H95" s="189"/>
      <c r="I95" s="189"/>
      <c r="J95" s="189"/>
      <c r="K95" s="189"/>
      <c r="L95" s="189"/>
      <c r="M95" s="189"/>
      <c r="N95" s="189"/>
      <c r="O95" s="189"/>
      <c r="P95" s="189"/>
      <c r="Q95" s="189"/>
      <c r="R95" s="189"/>
    </row>
    <row r="96" spans="1:18" x14ac:dyDescent="0.2">
      <c r="A96" s="189"/>
      <c r="B96" s="189"/>
      <c r="C96" s="198" t="s">
        <v>186</v>
      </c>
      <c r="D96" s="189"/>
      <c r="E96" s="189"/>
      <c r="F96" s="189"/>
      <c r="G96" s="189"/>
      <c r="H96" s="189"/>
      <c r="I96" s="189"/>
      <c r="J96" s="189"/>
      <c r="K96" s="189"/>
      <c r="L96" s="189"/>
      <c r="M96" s="189"/>
      <c r="N96" s="189"/>
      <c r="O96" s="189"/>
      <c r="P96" s="189"/>
      <c r="Q96" s="189"/>
      <c r="R96" s="189"/>
    </row>
    <row r="97" spans="1:18" x14ac:dyDescent="0.2">
      <c r="A97" s="189"/>
      <c r="B97" s="189"/>
      <c r="C97" s="196"/>
      <c r="D97" s="189"/>
      <c r="E97" s="189"/>
      <c r="F97" s="189"/>
      <c r="G97" s="189"/>
      <c r="H97" s="189"/>
      <c r="I97" s="189"/>
      <c r="J97" s="189"/>
      <c r="K97" s="189"/>
      <c r="L97" s="189"/>
      <c r="M97" s="189"/>
      <c r="N97" s="189"/>
      <c r="O97" s="189"/>
      <c r="P97" s="189"/>
      <c r="Q97" s="189"/>
      <c r="R97" s="189"/>
    </row>
    <row r="98" spans="1:18" x14ac:dyDescent="0.2">
      <c r="A98" s="189"/>
      <c r="B98" s="189"/>
      <c r="C98" s="195" t="s">
        <v>187</v>
      </c>
      <c r="D98" s="189"/>
      <c r="E98" s="189"/>
      <c r="F98" s="189"/>
      <c r="G98" s="189"/>
      <c r="H98" s="189"/>
      <c r="I98" s="189"/>
      <c r="J98" s="189"/>
      <c r="K98" s="189"/>
      <c r="L98" s="189"/>
      <c r="M98" s="189"/>
      <c r="N98" s="189"/>
      <c r="O98" s="189"/>
      <c r="P98" s="189"/>
      <c r="Q98" s="189"/>
      <c r="R98" s="189"/>
    </row>
    <row r="99" spans="1:18" x14ac:dyDescent="0.2">
      <c r="A99" s="189"/>
      <c r="B99" s="189"/>
      <c r="C99" s="196" t="s">
        <v>188</v>
      </c>
      <c r="D99" s="189"/>
      <c r="E99" s="189"/>
      <c r="F99" s="189"/>
      <c r="G99" s="189"/>
      <c r="H99" s="189"/>
      <c r="I99" s="189"/>
      <c r="J99" s="189"/>
      <c r="K99" s="189"/>
      <c r="L99" s="189"/>
      <c r="M99" s="189"/>
      <c r="N99" s="189"/>
      <c r="O99" s="189"/>
      <c r="P99" s="189"/>
      <c r="Q99" s="189"/>
      <c r="R99" s="189"/>
    </row>
    <row r="100" spans="1:18" x14ac:dyDescent="0.2">
      <c r="A100" s="189"/>
      <c r="B100" s="189"/>
      <c r="C100" s="195" t="s">
        <v>189</v>
      </c>
      <c r="D100" s="189"/>
      <c r="E100" s="189"/>
      <c r="F100" s="189"/>
      <c r="G100" s="189"/>
      <c r="H100" s="189"/>
      <c r="I100" s="189"/>
      <c r="J100" s="189"/>
      <c r="K100" s="189"/>
      <c r="L100" s="189"/>
      <c r="M100" s="189"/>
      <c r="N100" s="189"/>
      <c r="O100" s="189"/>
      <c r="P100" s="189"/>
      <c r="Q100" s="189"/>
      <c r="R100" s="189"/>
    </row>
    <row r="101" spans="1:18" x14ac:dyDescent="0.2">
      <c r="A101" s="189"/>
      <c r="B101" s="189"/>
      <c r="C101" s="199" t="s">
        <v>190</v>
      </c>
      <c r="D101" s="189"/>
      <c r="E101" s="189"/>
      <c r="F101" s="189"/>
      <c r="G101" s="189"/>
      <c r="H101" s="189"/>
      <c r="I101" s="189"/>
      <c r="J101" s="189"/>
      <c r="K101" s="189"/>
      <c r="L101" s="189"/>
      <c r="M101" s="189"/>
      <c r="N101" s="189"/>
      <c r="O101" s="189"/>
      <c r="P101" s="189"/>
      <c r="Q101" s="189"/>
      <c r="R101" s="189"/>
    </row>
    <row r="102" spans="1:18" x14ac:dyDescent="0.2">
      <c r="A102" s="189"/>
      <c r="B102" s="189"/>
      <c r="C102" s="189"/>
      <c r="D102" s="189"/>
      <c r="E102" s="189"/>
      <c r="F102" s="189"/>
      <c r="G102" s="189"/>
      <c r="H102" s="189"/>
      <c r="I102" s="189"/>
      <c r="J102" s="189"/>
      <c r="K102" s="189"/>
      <c r="L102" s="189"/>
      <c r="M102" s="189"/>
      <c r="N102" s="189"/>
      <c r="O102" s="189"/>
      <c r="P102" s="189"/>
      <c r="Q102" s="189"/>
      <c r="R102" s="189"/>
    </row>
    <row r="103" spans="1:18" x14ac:dyDescent="0.2">
      <c r="A103" s="189"/>
      <c r="B103" s="189"/>
      <c r="C103" s="196" t="s">
        <v>191</v>
      </c>
      <c r="D103" s="189"/>
      <c r="E103" s="189"/>
      <c r="F103" s="189"/>
      <c r="G103" s="189"/>
      <c r="H103" s="189"/>
      <c r="I103" s="189"/>
      <c r="J103" s="189"/>
      <c r="K103" s="189"/>
      <c r="L103" s="189"/>
      <c r="M103" s="189"/>
      <c r="N103" s="189"/>
      <c r="O103" s="189"/>
      <c r="P103" s="189"/>
      <c r="Q103" s="189"/>
      <c r="R103" s="189"/>
    </row>
    <row r="104" spans="1:18" x14ac:dyDescent="0.2">
      <c r="A104" s="189"/>
      <c r="B104" s="189"/>
      <c r="C104" s="196" t="s">
        <v>192</v>
      </c>
      <c r="D104" s="189"/>
      <c r="E104" s="189"/>
      <c r="F104" s="189"/>
      <c r="G104" s="189"/>
      <c r="H104" s="189"/>
      <c r="I104" s="189"/>
      <c r="J104" s="189"/>
      <c r="K104" s="189"/>
      <c r="L104" s="189"/>
      <c r="M104" s="189"/>
      <c r="N104" s="189"/>
      <c r="O104" s="189"/>
      <c r="P104" s="189"/>
      <c r="Q104" s="189"/>
      <c r="R104" s="189"/>
    </row>
    <row r="105" spans="1:18" x14ac:dyDescent="0.2">
      <c r="A105" s="189"/>
      <c r="B105" s="189"/>
      <c r="C105" s="195" t="s">
        <v>193</v>
      </c>
      <c r="D105" s="189"/>
      <c r="E105" s="189"/>
      <c r="F105" s="189"/>
      <c r="G105" s="189"/>
      <c r="H105" s="189"/>
      <c r="I105" s="189"/>
      <c r="J105" s="189"/>
      <c r="K105" s="189"/>
      <c r="L105" s="189"/>
      <c r="M105" s="189"/>
      <c r="N105" s="189"/>
      <c r="O105" s="189"/>
      <c r="P105" s="189"/>
      <c r="Q105" s="189"/>
      <c r="R105" s="189"/>
    </row>
    <row r="106" spans="1:18" x14ac:dyDescent="0.2">
      <c r="A106" s="189"/>
      <c r="B106" s="189"/>
      <c r="C106" s="195"/>
      <c r="D106" s="189"/>
      <c r="E106" s="189"/>
      <c r="F106" s="189"/>
      <c r="G106" s="189"/>
      <c r="H106" s="189"/>
      <c r="I106" s="189"/>
      <c r="J106" s="189"/>
      <c r="K106" s="189"/>
      <c r="L106" s="189"/>
      <c r="M106" s="189"/>
      <c r="N106" s="189"/>
      <c r="O106" s="189"/>
      <c r="P106" s="189"/>
      <c r="Q106" s="189"/>
      <c r="R106" s="189"/>
    </row>
    <row r="107" spans="1:18" x14ac:dyDescent="0.2">
      <c r="A107" s="189"/>
      <c r="B107" s="189"/>
      <c r="C107" s="195"/>
      <c r="D107" s="189"/>
      <c r="E107" s="189"/>
      <c r="F107" s="189"/>
      <c r="G107" s="189"/>
      <c r="H107" s="189"/>
      <c r="I107" s="189"/>
      <c r="J107" s="189"/>
      <c r="K107" s="189"/>
      <c r="L107" s="189"/>
      <c r="M107" s="189"/>
      <c r="N107" s="189"/>
      <c r="O107" s="189"/>
      <c r="P107" s="189"/>
      <c r="Q107" s="189"/>
      <c r="R107" s="189"/>
    </row>
    <row r="108" spans="1:18" x14ac:dyDescent="0.2">
      <c r="A108" s="189"/>
      <c r="B108" s="189"/>
      <c r="C108" s="195"/>
      <c r="D108" s="189"/>
      <c r="E108" s="189"/>
      <c r="F108" s="189"/>
      <c r="G108" s="189"/>
      <c r="H108" s="189"/>
      <c r="I108" s="189"/>
      <c r="J108" s="189"/>
      <c r="K108" s="189"/>
      <c r="L108" s="189"/>
      <c r="M108" s="189"/>
      <c r="N108" s="189"/>
      <c r="O108" s="189"/>
      <c r="P108" s="189"/>
      <c r="Q108" s="189"/>
      <c r="R108" s="189"/>
    </row>
    <row r="109" spans="1:18" x14ac:dyDescent="0.2">
      <c r="A109" s="189"/>
      <c r="B109" s="189"/>
      <c r="C109" s="195"/>
      <c r="D109" s="189"/>
      <c r="E109" s="189"/>
      <c r="F109" s="189"/>
      <c r="G109" s="189"/>
      <c r="H109" s="189"/>
      <c r="I109" s="189"/>
      <c r="J109" s="189"/>
      <c r="K109" s="189"/>
      <c r="L109" s="189"/>
      <c r="M109" s="189"/>
      <c r="N109" s="189"/>
      <c r="O109" s="189"/>
      <c r="P109" s="189"/>
      <c r="Q109" s="189"/>
      <c r="R109" s="189"/>
    </row>
    <row r="110" spans="1:18" x14ac:dyDescent="0.2">
      <c r="A110" s="189"/>
      <c r="B110" s="189"/>
      <c r="C110" s="195"/>
      <c r="D110" s="189"/>
      <c r="E110" s="189"/>
      <c r="F110" s="189"/>
      <c r="G110" s="189"/>
      <c r="H110" s="189"/>
      <c r="I110" s="189"/>
      <c r="J110" s="189"/>
      <c r="K110" s="189"/>
      <c r="L110" s="189"/>
      <c r="M110" s="189"/>
      <c r="N110" s="189"/>
      <c r="O110" s="189"/>
      <c r="P110" s="189"/>
      <c r="Q110" s="189"/>
      <c r="R110" s="189"/>
    </row>
    <row r="111" spans="1:18" x14ac:dyDescent="0.2">
      <c r="A111" s="189"/>
      <c r="B111" s="189"/>
      <c r="C111" s="195"/>
      <c r="D111" s="189"/>
      <c r="E111" s="189"/>
      <c r="F111" s="189"/>
      <c r="G111" s="189"/>
      <c r="H111" s="189"/>
      <c r="I111" s="189"/>
      <c r="J111" s="189"/>
      <c r="K111" s="189"/>
      <c r="L111" s="189"/>
      <c r="M111" s="189"/>
      <c r="N111" s="189"/>
      <c r="O111" s="189"/>
      <c r="P111" s="189"/>
      <c r="Q111" s="189"/>
      <c r="R111" s="189"/>
    </row>
    <row r="112" spans="1:18" x14ac:dyDescent="0.2">
      <c r="A112" s="189"/>
      <c r="B112" s="189"/>
      <c r="C112" s="195"/>
      <c r="D112" s="189"/>
      <c r="E112" s="189"/>
      <c r="F112" s="189"/>
      <c r="G112" s="189"/>
      <c r="H112" s="189"/>
      <c r="I112" s="189"/>
      <c r="J112" s="189"/>
      <c r="K112" s="189"/>
      <c r="L112" s="189"/>
      <c r="M112" s="189"/>
      <c r="N112" s="189"/>
      <c r="O112" s="189"/>
      <c r="P112" s="189"/>
      <c r="Q112" s="189"/>
      <c r="R112" s="189"/>
    </row>
    <row r="113" spans="1:18" x14ac:dyDescent="0.2">
      <c r="A113" s="189"/>
      <c r="B113" s="189"/>
      <c r="C113" s="195"/>
      <c r="D113" s="189"/>
      <c r="E113" s="189"/>
      <c r="F113" s="189"/>
      <c r="G113" s="189"/>
      <c r="H113" s="189"/>
      <c r="I113" s="189"/>
      <c r="J113" s="189"/>
      <c r="K113" s="189"/>
      <c r="L113" s="189"/>
      <c r="M113" s="189"/>
      <c r="N113" s="189"/>
      <c r="O113" s="189"/>
      <c r="P113" s="189"/>
      <c r="Q113" s="189"/>
      <c r="R113" s="189"/>
    </row>
    <row r="114" spans="1:18" x14ac:dyDescent="0.2">
      <c r="A114" s="189"/>
      <c r="B114" s="189"/>
      <c r="C114" s="195"/>
      <c r="D114" s="189"/>
      <c r="E114" s="189"/>
      <c r="F114" s="189"/>
      <c r="G114" s="189"/>
      <c r="H114" s="189"/>
      <c r="I114" s="189"/>
      <c r="J114" s="189"/>
      <c r="K114" s="189"/>
      <c r="L114" s="189"/>
      <c r="M114" s="189"/>
      <c r="N114" s="189"/>
      <c r="O114" s="189"/>
      <c r="P114" s="189"/>
      <c r="Q114" s="189"/>
      <c r="R114" s="189"/>
    </row>
    <row r="115" spans="1:18" x14ac:dyDescent="0.2">
      <c r="A115" s="189"/>
      <c r="B115" s="189"/>
      <c r="C115" s="195"/>
      <c r="D115" s="189"/>
      <c r="E115" s="189"/>
      <c r="F115" s="189"/>
      <c r="G115" s="189"/>
      <c r="H115" s="189"/>
      <c r="I115" s="189"/>
      <c r="J115" s="189"/>
      <c r="K115" s="189"/>
      <c r="L115" s="189"/>
      <c r="M115" s="189"/>
      <c r="N115" s="189"/>
      <c r="O115" s="189"/>
      <c r="P115" s="189"/>
      <c r="Q115" s="189"/>
      <c r="R115" s="189"/>
    </row>
    <row r="116" spans="1:18" x14ac:dyDescent="0.2">
      <c r="A116" s="189"/>
      <c r="B116" s="189"/>
      <c r="C116" s="195"/>
      <c r="D116" s="189"/>
      <c r="E116" s="189"/>
      <c r="F116" s="189"/>
      <c r="G116" s="189"/>
      <c r="H116" s="189"/>
      <c r="I116" s="189"/>
      <c r="J116" s="189"/>
      <c r="K116" s="189"/>
      <c r="L116" s="189"/>
      <c r="M116" s="189"/>
      <c r="N116" s="189"/>
      <c r="O116" s="189"/>
      <c r="P116" s="189"/>
      <c r="Q116" s="189"/>
      <c r="R116" s="189"/>
    </row>
    <row r="117" spans="1:18" x14ac:dyDescent="0.2">
      <c r="A117" s="189"/>
      <c r="B117" s="189"/>
      <c r="C117" s="195"/>
      <c r="D117" s="189"/>
      <c r="E117" s="189"/>
      <c r="F117" s="189"/>
      <c r="G117" s="189"/>
      <c r="H117" s="189"/>
      <c r="I117" s="189"/>
      <c r="J117" s="189"/>
      <c r="K117" s="189"/>
      <c r="L117" s="189"/>
      <c r="M117" s="189"/>
      <c r="N117" s="189"/>
      <c r="O117" s="189"/>
      <c r="P117" s="189"/>
      <c r="Q117" s="189"/>
      <c r="R117" s="189"/>
    </row>
    <row r="118" spans="1:18" x14ac:dyDescent="0.2">
      <c r="A118" s="189"/>
      <c r="B118" s="189"/>
      <c r="C118" s="195"/>
      <c r="D118" s="189"/>
      <c r="E118" s="189"/>
      <c r="F118" s="189"/>
      <c r="G118" s="189"/>
      <c r="H118" s="189"/>
      <c r="I118" s="189"/>
      <c r="J118" s="189"/>
      <c r="K118" s="189"/>
      <c r="L118" s="189"/>
      <c r="M118" s="189"/>
      <c r="N118" s="189"/>
      <c r="O118" s="189"/>
      <c r="P118" s="189"/>
      <c r="Q118" s="189"/>
      <c r="R118" s="189"/>
    </row>
    <row r="119" spans="1:18" x14ac:dyDescent="0.2">
      <c r="A119" s="189"/>
      <c r="B119" s="189"/>
      <c r="C119" s="195"/>
      <c r="D119" s="189"/>
      <c r="E119" s="189"/>
      <c r="F119" s="189"/>
      <c r="G119" s="189"/>
      <c r="H119" s="189"/>
      <c r="I119" s="189"/>
      <c r="J119" s="189"/>
      <c r="K119" s="189"/>
      <c r="L119" s="189"/>
      <c r="M119" s="189"/>
      <c r="N119" s="189"/>
      <c r="O119" s="189"/>
      <c r="P119" s="189"/>
      <c r="Q119" s="189"/>
      <c r="R119" s="189"/>
    </row>
    <row r="120" spans="1:18" x14ac:dyDescent="0.2">
      <c r="A120" s="189"/>
      <c r="B120" s="189"/>
      <c r="C120" s="195"/>
      <c r="D120" s="189"/>
      <c r="E120" s="189"/>
      <c r="F120" s="189"/>
      <c r="G120" s="189"/>
      <c r="H120" s="189"/>
      <c r="I120" s="189"/>
      <c r="J120" s="189"/>
      <c r="K120" s="189"/>
      <c r="L120" s="189"/>
      <c r="M120" s="189"/>
      <c r="N120" s="189"/>
      <c r="O120" s="189"/>
      <c r="P120" s="189"/>
      <c r="Q120" s="189"/>
      <c r="R120" s="189"/>
    </row>
    <row r="121" spans="1:18" x14ac:dyDescent="0.2">
      <c r="A121" s="189"/>
      <c r="B121" s="189"/>
      <c r="C121" s="195"/>
      <c r="D121" s="189"/>
      <c r="E121" s="189"/>
      <c r="F121" s="189"/>
      <c r="G121" s="189"/>
      <c r="H121" s="189"/>
      <c r="I121" s="189"/>
      <c r="J121" s="189"/>
      <c r="K121" s="189"/>
      <c r="L121" s="189"/>
      <c r="M121" s="189"/>
      <c r="N121" s="189"/>
      <c r="O121" s="189"/>
      <c r="P121" s="189"/>
      <c r="Q121" s="189"/>
      <c r="R121" s="189"/>
    </row>
    <row r="122" spans="1:18" x14ac:dyDescent="0.2">
      <c r="A122" s="189"/>
      <c r="B122" s="189"/>
      <c r="C122" s="195"/>
      <c r="D122" s="189"/>
      <c r="E122" s="189"/>
      <c r="F122" s="189"/>
      <c r="G122" s="189"/>
      <c r="H122" s="189"/>
      <c r="I122" s="189"/>
      <c r="J122" s="189"/>
      <c r="K122" s="189"/>
      <c r="L122" s="189"/>
      <c r="M122" s="189"/>
      <c r="N122" s="189"/>
      <c r="O122" s="189"/>
      <c r="P122" s="189"/>
      <c r="Q122" s="189"/>
      <c r="R122" s="189"/>
    </row>
    <row r="123" spans="1:18" x14ac:dyDescent="0.2">
      <c r="A123" s="189"/>
      <c r="B123" s="189"/>
      <c r="C123" s="195" t="s">
        <v>194</v>
      </c>
      <c r="D123" s="189"/>
      <c r="E123" s="189"/>
      <c r="F123" s="189"/>
      <c r="G123" s="189"/>
      <c r="H123" s="189"/>
      <c r="I123" s="189"/>
      <c r="J123" s="189"/>
      <c r="K123" s="189"/>
      <c r="L123" s="189"/>
      <c r="M123" s="189"/>
      <c r="N123" s="189"/>
      <c r="O123" s="189"/>
      <c r="P123" s="189"/>
      <c r="Q123" s="189"/>
      <c r="R123" s="189"/>
    </row>
    <row r="124" spans="1:18" x14ac:dyDescent="0.2">
      <c r="A124" s="189"/>
      <c r="B124" s="189"/>
      <c r="C124" s="195" t="s">
        <v>195</v>
      </c>
      <c r="D124" s="189"/>
      <c r="E124" s="189"/>
      <c r="F124" s="189"/>
      <c r="G124" s="189"/>
      <c r="H124" s="189"/>
      <c r="I124" s="189"/>
      <c r="J124" s="189"/>
      <c r="K124" s="189"/>
      <c r="L124" s="189"/>
      <c r="M124" s="189"/>
      <c r="N124" s="189"/>
      <c r="O124" s="189"/>
      <c r="P124" s="189"/>
      <c r="Q124" s="189"/>
      <c r="R124" s="189"/>
    </row>
    <row r="125" spans="1:18" x14ac:dyDescent="0.2">
      <c r="A125" s="189"/>
      <c r="B125" s="189"/>
      <c r="C125" s="195"/>
      <c r="D125" s="189"/>
      <c r="E125" s="189"/>
      <c r="F125" s="189"/>
      <c r="G125" s="189"/>
      <c r="H125" s="189"/>
      <c r="I125" s="189"/>
      <c r="J125" s="189"/>
      <c r="K125" s="189"/>
      <c r="L125" s="189"/>
      <c r="M125" s="189"/>
      <c r="N125" s="189"/>
      <c r="O125" s="189"/>
      <c r="P125" s="189"/>
      <c r="Q125" s="189"/>
      <c r="R125" s="189"/>
    </row>
    <row r="126" spans="1:18" x14ac:dyDescent="0.2">
      <c r="A126" s="189"/>
      <c r="B126" s="189"/>
      <c r="C126" s="196" t="s">
        <v>196</v>
      </c>
      <c r="D126" s="189"/>
      <c r="E126" s="189"/>
      <c r="F126" s="189"/>
      <c r="G126" s="189"/>
      <c r="H126" s="189"/>
      <c r="I126" s="189"/>
      <c r="J126" s="189"/>
      <c r="K126" s="189"/>
      <c r="L126" s="189"/>
      <c r="M126" s="189"/>
      <c r="N126" s="189"/>
      <c r="O126" s="189"/>
      <c r="P126" s="189"/>
      <c r="Q126" s="189"/>
      <c r="R126" s="189"/>
    </row>
    <row r="127" spans="1:18" x14ac:dyDescent="0.2">
      <c r="A127" s="189"/>
      <c r="B127" s="189"/>
      <c r="C127" s="196" t="s">
        <v>197</v>
      </c>
      <c r="D127" s="189"/>
      <c r="E127" s="189"/>
      <c r="F127" s="189"/>
      <c r="G127" s="189"/>
      <c r="H127" s="189"/>
      <c r="I127" s="189"/>
      <c r="J127" s="189"/>
      <c r="K127" s="189"/>
      <c r="L127" s="189"/>
      <c r="M127" s="189"/>
      <c r="N127" s="189"/>
      <c r="O127" s="189"/>
      <c r="P127" s="189"/>
      <c r="Q127" s="189"/>
      <c r="R127" s="189"/>
    </row>
    <row r="128" spans="1:18" x14ac:dyDescent="0.2">
      <c r="A128" s="189"/>
      <c r="B128" s="189"/>
      <c r="C128" s="195"/>
      <c r="D128" s="189"/>
      <c r="E128" s="189"/>
      <c r="F128" s="189"/>
      <c r="G128" s="189"/>
      <c r="H128" s="189"/>
      <c r="I128" s="189"/>
      <c r="J128" s="189"/>
      <c r="K128" s="189"/>
      <c r="L128" s="189"/>
      <c r="M128" s="189"/>
      <c r="N128" s="189"/>
      <c r="O128" s="189"/>
      <c r="P128" s="189"/>
      <c r="Q128" s="189"/>
      <c r="R128" s="189"/>
    </row>
    <row r="129" spans="1:18" x14ac:dyDescent="0.2">
      <c r="A129" s="189"/>
      <c r="B129" s="189"/>
      <c r="C129" s="192" t="s">
        <v>198</v>
      </c>
      <c r="D129" s="189"/>
      <c r="E129" s="189"/>
      <c r="F129" s="189"/>
      <c r="G129" s="189"/>
      <c r="H129" s="189"/>
      <c r="I129" s="189"/>
      <c r="J129" s="189"/>
      <c r="K129" s="189"/>
      <c r="L129" s="189"/>
      <c r="M129" s="189"/>
      <c r="N129" s="189"/>
      <c r="O129" s="189"/>
      <c r="P129" s="189"/>
      <c r="Q129" s="189"/>
      <c r="R129" s="189"/>
    </row>
    <row r="130" spans="1:18" x14ac:dyDescent="0.2">
      <c r="A130" s="189"/>
      <c r="B130" s="189"/>
      <c r="C130" s="195"/>
      <c r="D130" s="189"/>
      <c r="E130" s="189"/>
      <c r="F130" s="189"/>
      <c r="G130" s="189"/>
      <c r="H130" s="189"/>
      <c r="I130" s="189"/>
      <c r="J130" s="189"/>
      <c r="K130" s="189"/>
      <c r="L130" s="189"/>
      <c r="M130" s="189"/>
      <c r="N130" s="189"/>
      <c r="O130" s="189"/>
      <c r="P130" s="189"/>
      <c r="Q130" s="189"/>
      <c r="R130" s="189"/>
    </row>
    <row r="131" spans="1:18" x14ac:dyDescent="0.2">
      <c r="A131" s="189"/>
      <c r="B131" s="189"/>
      <c r="C131" s="195" t="s">
        <v>199</v>
      </c>
      <c r="D131" s="189"/>
      <c r="E131" s="189"/>
      <c r="F131" s="189"/>
      <c r="G131" s="189"/>
      <c r="H131" s="189"/>
      <c r="I131" s="189"/>
      <c r="J131" s="189"/>
      <c r="K131" s="189"/>
      <c r="L131" s="189"/>
      <c r="M131" s="189"/>
      <c r="N131" s="189"/>
      <c r="O131" s="189"/>
      <c r="P131" s="189"/>
      <c r="Q131" s="189"/>
      <c r="R131" s="189"/>
    </row>
    <row r="132" spans="1:18" x14ac:dyDescent="0.2">
      <c r="A132" s="189"/>
      <c r="B132" s="189"/>
      <c r="C132" s="195" t="s">
        <v>200</v>
      </c>
      <c r="D132" s="189"/>
      <c r="E132" s="189"/>
      <c r="F132" s="189"/>
      <c r="G132" s="189"/>
      <c r="H132" s="189"/>
      <c r="I132" s="189"/>
      <c r="J132" s="189"/>
      <c r="K132" s="189"/>
      <c r="L132" s="189"/>
      <c r="M132" s="189"/>
      <c r="N132" s="189"/>
      <c r="O132" s="189"/>
      <c r="P132" s="189"/>
      <c r="Q132" s="189"/>
      <c r="R132" s="189"/>
    </row>
    <row r="133" spans="1:18" ht="13.9" customHeight="1" x14ac:dyDescent="0.2">
      <c r="A133" s="189"/>
      <c r="B133" s="189"/>
      <c r="C133" s="195"/>
      <c r="D133" s="189"/>
      <c r="E133" s="189"/>
      <c r="F133" s="189"/>
      <c r="G133" s="189"/>
      <c r="H133" s="189"/>
      <c r="I133" s="189"/>
      <c r="J133" s="189"/>
      <c r="K133" s="189"/>
      <c r="L133" s="189"/>
      <c r="M133" s="189"/>
      <c r="N133" s="189"/>
      <c r="O133" s="189"/>
      <c r="P133" s="189"/>
      <c r="Q133" s="189"/>
      <c r="R133" s="189"/>
    </row>
    <row r="134" spans="1:18" x14ac:dyDescent="0.2">
      <c r="A134" s="189"/>
      <c r="B134" s="189"/>
      <c r="C134" s="195" t="s">
        <v>201</v>
      </c>
      <c r="D134" s="189"/>
      <c r="E134" s="189"/>
      <c r="F134" s="189"/>
      <c r="G134" s="189"/>
      <c r="H134" s="189"/>
      <c r="I134" s="189"/>
      <c r="J134" s="189"/>
      <c r="K134" s="189"/>
      <c r="L134" s="189"/>
      <c r="M134" s="189"/>
      <c r="N134" s="189"/>
      <c r="O134" s="189"/>
      <c r="P134" s="189"/>
      <c r="Q134" s="189"/>
      <c r="R134" s="189"/>
    </row>
    <row r="135" spans="1:18" x14ac:dyDescent="0.2">
      <c r="A135" s="189"/>
      <c r="B135" s="189"/>
      <c r="C135" s="195" t="s">
        <v>202</v>
      </c>
      <c r="D135" s="189"/>
      <c r="E135" s="189"/>
      <c r="F135" s="189"/>
      <c r="G135" s="189"/>
      <c r="H135" s="189"/>
      <c r="I135" s="189"/>
      <c r="J135" s="189"/>
      <c r="K135" s="189"/>
      <c r="L135" s="189"/>
      <c r="M135" s="189"/>
      <c r="N135" s="189"/>
      <c r="O135" s="189"/>
      <c r="P135" s="189"/>
      <c r="Q135" s="189"/>
      <c r="R135" s="189"/>
    </row>
    <row r="136" spans="1:18" x14ac:dyDescent="0.2">
      <c r="A136" s="189"/>
      <c r="B136" s="189"/>
      <c r="C136" s="195"/>
      <c r="D136" s="189"/>
      <c r="E136" s="189"/>
      <c r="F136" s="189"/>
      <c r="G136" s="189"/>
      <c r="H136" s="189"/>
      <c r="I136" s="189"/>
      <c r="J136" s="189"/>
      <c r="K136" s="189"/>
      <c r="L136" s="189"/>
      <c r="M136" s="189"/>
      <c r="N136" s="189"/>
      <c r="O136" s="189"/>
      <c r="P136" s="189"/>
      <c r="Q136" s="189"/>
      <c r="R136" s="189"/>
    </row>
    <row r="137" spans="1:18" x14ac:dyDescent="0.2">
      <c r="A137" s="189"/>
      <c r="B137" s="189"/>
      <c r="C137" s="195"/>
      <c r="D137" s="189"/>
      <c r="E137" s="189"/>
      <c r="F137" s="189"/>
      <c r="G137" s="189"/>
      <c r="H137" s="189"/>
      <c r="I137" s="189"/>
      <c r="J137" s="189"/>
      <c r="K137" s="189"/>
      <c r="L137" s="189"/>
      <c r="M137" s="189"/>
      <c r="N137" s="189"/>
      <c r="O137" s="189"/>
      <c r="P137" s="189"/>
      <c r="Q137" s="189"/>
      <c r="R137" s="189"/>
    </row>
    <row r="138" spans="1:18" x14ac:dyDescent="0.2">
      <c r="A138" s="189"/>
      <c r="B138" s="189"/>
      <c r="C138" s="195"/>
      <c r="D138" s="189"/>
      <c r="E138" s="189"/>
      <c r="F138" s="189"/>
      <c r="G138" s="189"/>
      <c r="H138" s="189"/>
      <c r="I138" s="189"/>
      <c r="J138" s="189"/>
      <c r="K138" s="189"/>
      <c r="L138" s="189"/>
      <c r="M138" s="189"/>
      <c r="N138" s="189"/>
      <c r="O138" s="189"/>
      <c r="P138" s="189"/>
      <c r="Q138" s="189"/>
      <c r="R138" s="189"/>
    </row>
    <row r="139" spans="1:18" x14ac:dyDescent="0.2">
      <c r="A139" s="189"/>
      <c r="B139" s="189"/>
      <c r="C139" s="195"/>
      <c r="D139" s="189"/>
      <c r="E139" s="189"/>
      <c r="F139" s="189"/>
      <c r="G139" s="189"/>
      <c r="H139" s="189"/>
      <c r="I139" s="189"/>
      <c r="J139" s="189"/>
      <c r="K139" s="189"/>
      <c r="L139" s="189"/>
      <c r="M139" s="189"/>
      <c r="N139" s="189"/>
      <c r="O139" s="189"/>
      <c r="P139" s="189"/>
      <c r="Q139" s="189"/>
      <c r="R139" s="189"/>
    </row>
    <row r="140" spans="1:18" x14ac:dyDescent="0.2">
      <c r="A140" s="189"/>
      <c r="B140" s="189"/>
      <c r="C140" s="195"/>
      <c r="D140" s="189"/>
      <c r="E140" s="189"/>
      <c r="F140" s="189"/>
      <c r="G140" s="189"/>
      <c r="H140" s="189"/>
      <c r="I140" s="189"/>
      <c r="J140" s="189"/>
      <c r="K140" s="189"/>
      <c r="L140" s="189"/>
      <c r="M140" s="189"/>
      <c r="N140" s="189"/>
      <c r="O140" s="189"/>
      <c r="P140" s="189"/>
      <c r="Q140" s="189"/>
      <c r="R140" s="189"/>
    </row>
    <row r="141" spans="1:18" x14ac:dyDescent="0.2">
      <c r="A141" s="189"/>
      <c r="B141" s="189"/>
      <c r="C141" s="195"/>
      <c r="D141" s="189"/>
      <c r="E141" s="189"/>
      <c r="F141" s="189"/>
      <c r="G141" s="189"/>
      <c r="H141" s="189"/>
      <c r="I141" s="189"/>
      <c r="J141" s="189"/>
      <c r="K141" s="189"/>
      <c r="L141" s="189"/>
      <c r="M141" s="189"/>
      <c r="N141" s="189"/>
      <c r="O141" s="189"/>
      <c r="P141" s="189"/>
      <c r="Q141" s="189"/>
      <c r="R141" s="189"/>
    </row>
    <row r="142" spans="1:18" x14ac:dyDescent="0.2">
      <c r="A142" s="189"/>
      <c r="B142" s="189"/>
      <c r="C142" s="195"/>
      <c r="D142" s="189"/>
      <c r="E142" s="189"/>
      <c r="F142" s="189"/>
      <c r="G142" s="189"/>
      <c r="H142" s="189"/>
      <c r="I142" s="189"/>
      <c r="J142" s="189"/>
      <c r="K142" s="189"/>
      <c r="L142" s="189"/>
      <c r="M142" s="189"/>
      <c r="N142" s="189"/>
      <c r="O142" s="189"/>
      <c r="P142" s="189"/>
      <c r="Q142" s="189"/>
      <c r="R142" s="189"/>
    </row>
    <row r="143" spans="1:18" x14ac:dyDescent="0.2">
      <c r="A143" s="189"/>
      <c r="B143" s="189"/>
      <c r="C143" s="195"/>
      <c r="D143" s="189"/>
      <c r="E143" s="189"/>
      <c r="F143" s="189"/>
      <c r="G143" s="189"/>
      <c r="H143" s="189"/>
      <c r="I143" s="189"/>
      <c r="J143" s="189"/>
      <c r="K143" s="189"/>
      <c r="L143" s="189"/>
      <c r="M143" s="189"/>
      <c r="N143" s="189"/>
      <c r="O143" s="189"/>
      <c r="P143" s="189"/>
      <c r="Q143" s="189"/>
      <c r="R143" s="189"/>
    </row>
    <row r="144" spans="1:18" x14ac:dyDescent="0.2">
      <c r="A144" s="189"/>
      <c r="B144" s="189"/>
      <c r="C144" s="195"/>
      <c r="D144" s="189"/>
      <c r="E144" s="189"/>
      <c r="F144" s="189"/>
      <c r="G144" s="189"/>
      <c r="H144" s="189"/>
      <c r="I144" s="189"/>
      <c r="J144" s="189"/>
      <c r="K144" s="189"/>
      <c r="L144" s="189"/>
      <c r="M144" s="189"/>
      <c r="N144" s="189"/>
      <c r="O144" s="189"/>
      <c r="P144" s="189"/>
      <c r="Q144" s="189"/>
      <c r="R144" s="189"/>
    </row>
    <row r="145" spans="1:18" x14ac:dyDescent="0.2">
      <c r="A145" s="189"/>
      <c r="B145" s="189"/>
      <c r="C145" s="195" t="s">
        <v>203</v>
      </c>
      <c r="D145" s="189"/>
      <c r="E145" s="189"/>
      <c r="F145" s="189"/>
      <c r="G145" s="189"/>
      <c r="H145" s="189"/>
      <c r="I145" s="189"/>
      <c r="J145" s="189"/>
      <c r="K145" s="189"/>
      <c r="L145" s="189"/>
      <c r="M145" s="189"/>
      <c r="N145" s="189"/>
      <c r="O145" s="189"/>
      <c r="P145" s="189"/>
      <c r="Q145" s="189"/>
      <c r="R145" s="189"/>
    </row>
    <row r="146" spans="1:18" x14ac:dyDescent="0.2">
      <c r="A146" s="189"/>
      <c r="B146" s="189"/>
      <c r="C146" s="195" t="s">
        <v>204</v>
      </c>
      <c r="D146" s="189"/>
      <c r="E146" s="189"/>
      <c r="F146" s="189"/>
      <c r="G146" s="189"/>
      <c r="H146" s="189"/>
      <c r="I146" s="189"/>
      <c r="J146" s="189"/>
      <c r="K146" s="189"/>
      <c r="L146" s="189"/>
      <c r="M146" s="189"/>
      <c r="N146" s="189"/>
      <c r="O146" s="189"/>
      <c r="P146" s="189"/>
      <c r="Q146" s="189"/>
      <c r="R146" s="189"/>
    </row>
    <row r="147" spans="1:18" x14ac:dyDescent="0.2">
      <c r="A147" s="189"/>
      <c r="B147" s="189"/>
      <c r="C147" s="195"/>
      <c r="D147" s="189"/>
      <c r="E147" s="189"/>
      <c r="F147" s="189"/>
      <c r="G147" s="189"/>
      <c r="H147" s="189"/>
      <c r="I147" s="189"/>
      <c r="J147" s="189"/>
      <c r="K147" s="189"/>
      <c r="L147" s="189"/>
      <c r="M147" s="189"/>
      <c r="N147" s="189"/>
      <c r="O147" s="189"/>
      <c r="P147" s="189"/>
      <c r="Q147" s="189"/>
      <c r="R147" s="189"/>
    </row>
    <row r="148" spans="1:18" x14ac:dyDescent="0.2">
      <c r="A148" s="189"/>
      <c r="B148" s="189"/>
      <c r="C148" s="195" t="s">
        <v>205</v>
      </c>
      <c r="D148" s="189"/>
      <c r="E148" s="189"/>
      <c r="F148" s="189"/>
      <c r="G148" s="189"/>
      <c r="H148" s="189"/>
      <c r="I148" s="189"/>
      <c r="J148" s="189"/>
      <c r="K148" s="189"/>
      <c r="L148" s="189"/>
      <c r="M148" s="189"/>
      <c r="N148" s="189"/>
      <c r="O148" s="189"/>
      <c r="P148" s="189"/>
      <c r="Q148" s="189"/>
      <c r="R148" s="189"/>
    </row>
    <row r="149" spans="1:18" x14ac:dyDescent="0.2">
      <c r="A149" s="189"/>
      <c r="B149" s="189"/>
      <c r="C149" s="195" t="s">
        <v>206</v>
      </c>
      <c r="D149" s="189"/>
      <c r="E149" s="189"/>
      <c r="F149" s="189"/>
      <c r="G149" s="189"/>
      <c r="H149" s="189"/>
      <c r="I149" s="189"/>
      <c r="J149" s="189"/>
      <c r="K149" s="189"/>
      <c r="L149" s="189"/>
      <c r="M149" s="189"/>
      <c r="N149" s="189"/>
      <c r="O149" s="189"/>
      <c r="P149" s="189"/>
      <c r="Q149" s="189"/>
      <c r="R149" s="189"/>
    </row>
    <row r="150" spans="1:18" x14ac:dyDescent="0.2">
      <c r="A150" s="189"/>
      <c r="B150" s="189"/>
      <c r="C150" s="195"/>
      <c r="D150" s="189"/>
      <c r="E150" s="189"/>
      <c r="F150" s="189"/>
      <c r="G150" s="189"/>
      <c r="H150" s="189"/>
      <c r="I150" s="189"/>
      <c r="J150" s="189"/>
      <c r="K150" s="189"/>
      <c r="L150" s="189"/>
      <c r="M150" s="189"/>
      <c r="N150" s="189"/>
      <c r="O150" s="189"/>
      <c r="P150" s="189"/>
      <c r="Q150" s="189"/>
      <c r="R150" s="189"/>
    </row>
    <row r="151" spans="1:18" x14ac:dyDescent="0.2">
      <c r="A151" s="189"/>
      <c r="B151" s="189"/>
      <c r="C151" s="195"/>
      <c r="D151" s="189"/>
      <c r="E151" s="189"/>
      <c r="F151" s="189"/>
      <c r="G151" s="189"/>
      <c r="H151" s="189"/>
      <c r="I151" s="189"/>
      <c r="J151" s="189"/>
      <c r="K151" s="189"/>
      <c r="L151" s="189"/>
      <c r="M151" s="189"/>
      <c r="N151" s="189"/>
      <c r="O151" s="189"/>
      <c r="P151" s="189"/>
      <c r="Q151" s="189"/>
      <c r="R151" s="189"/>
    </row>
    <row r="152" spans="1:18" x14ac:dyDescent="0.2">
      <c r="A152" s="189"/>
      <c r="B152" s="189"/>
      <c r="C152" s="195"/>
      <c r="D152" s="189"/>
      <c r="E152" s="189"/>
      <c r="F152" s="189"/>
      <c r="G152" s="189"/>
      <c r="H152" s="189"/>
      <c r="I152" s="189"/>
      <c r="J152" s="189"/>
      <c r="K152" s="189"/>
      <c r="L152" s="189"/>
      <c r="M152" s="189"/>
      <c r="N152" s="189"/>
      <c r="O152" s="189"/>
      <c r="P152" s="189"/>
      <c r="Q152" s="189"/>
      <c r="R152" s="189"/>
    </row>
    <row r="153" spans="1:18" x14ac:dyDescent="0.2">
      <c r="A153" s="189"/>
      <c r="B153" s="189"/>
      <c r="C153" s="195"/>
      <c r="D153" s="189"/>
      <c r="E153" s="189"/>
      <c r="F153" s="189"/>
      <c r="G153" s="189"/>
      <c r="H153" s="189"/>
      <c r="I153" s="189"/>
      <c r="J153" s="189"/>
      <c r="K153" s="189"/>
      <c r="L153" s="189"/>
      <c r="M153" s="189"/>
      <c r="N153" s="189"/>
      <c r="O153" s="189"/>
      <c r="P153" s="189"/>
      <c r="Q153" s="189"/>
      <c r="R153" s="189"/>
    </row>
    <row r="154" spans="1:18" x14ac:dyDescent="0.2">
      <c r="A154" s="189"/>
      <c r="B154" s="189"/>
      <c r="C154" s="195"/>
      <c r="D154" s="189"/>
      <c r="E154" s="189"/>
      <c r="F154" s="189"/>
      <c r="G154" s="189"/>
      <c r="H154" s="189"/>
      <c r="I154" s="189"/>
      <c r="J154" s="189"/>
      <c r="K154" s="189"/>
      <c r="L154" s="189"/>
      <c r="M154" s="189"/>
      <c r="N154" s="189"/>
      <c r="O154" s="189"/>
      <c r="P154" s="189"/>
      <c r="Q154" s="189"/>
      <c r="R154" s="189"/>
    </row>
    <row r="155" spans="1:18" x14ac:dyDescent="0.2">
      <c r="A155" s="189"/>
      <c r="B155" s="189"/>
      <c r="C155" s="195"/>
      <c r="D155" s="189"/>
      <c r="E155" s="189"/>
      <c r="F155" s="189"/>
      <c r="G155" s="189"/>
      <c r="H155" s="189"/>
      <c r="I155" s="189"/>
      <c r="J155" s="189"/>
      <c r="K155" s="189"/>
      <c r="L155" s="189"/>
      <c r="M155" s="189"/>
      <c r="N155" s="189"/>
      <c r="O155" s="189"/>
      <c r="P155" s="189"/>
      <c r="Q155" s="189"/>
      <c r="R155" s="189"/>
    </row>
    <row r="156" spans="1:18" x14ac:dyDescent="0.2">
      <c r="A156" s="189"/>
      <c r="B156" s="189"/>
      <c r="C156" s="195"/>
      <c r="D156" s="189"/>
      <c r="E156" s="189"/>
      <c r="F156" s="189"/>
      <c r="G156" s="189"/>
      <c r="H156" s="189"/>
      <c r="I156" s="189"/>
      <c r="J156" s="189"/>
      <c r="K156" s="189"/>
      <c r="L156" s="189"/>
      <c r="M156" s="189"/>
      <c r="N156" s="189"/>
      <c r="O156" s="189"/>
      <c r="P156" s="189"/>
      <c r="Q156" s="189"/>
      <c r="R156" s="189"/>
    </row>
    <row r="157" spans="1:18" x14ac:dyDescent="0.2">
      <c r="A157" s="189"/>
      <c r="B157" s="189"/>
      <c r="C157" s="195"/>
      <c r="D157" s="189"/>
      <c r="E157" s="189"/>
      <c r="F157" s="189"/>
      <c r="G157" s="189"/>
      <c r="H157" s="189"/>
      <c r="I157" s="189"/>
      <c r="J157" s="189"/>
      <c r="K157" s="189"/>
      <c r="L157" s="189"/>
      <c r="M157" s="189"/>
      <c r="N157" s="189"/>
      <c r="O157" s="189"/>
      <c r="P157" s="189"/>
      <c r="Q157" s="189"/>
      <c r="R157" s="189"/>
    </row>
    <row r="158" spans="1:18" x14ac:dyDescent="0.2">
      <c r="A158" s="189"/>
      <c r="B158" s="189"/>
      <c r="C158" s="195"/>
      <c r="D158" s="189"/>
      <c r="E158" s="189"/>
      <c r="F158" s="189"/>
      <c r="G158" s="189"/>
      <c r="H158" s="189"/>
      <c r="I158" s="189"/>
      <c r="J158" s="189"/>
      <c r="K158" s="189"/>
      <c r="L158" s="189"/>
      <c r="M158" s="189"/>
      <c r="N158" s="189"/>
      <c r="O158" s="189"/>
      <c r="P158" s="189"/>
      <c r="Q158" s="189"/>
      <c r="R158" s="189"/>
    </row>
    <row r="159" spans="1:18" x14ac:dyDescent="0.2">
      <c r="A159" s="189"/>
      <c r="B159" s="189"/>
      <c r="C159" s="195"/>
      <c r="D159" s="189"/>
      <c r="E159" s="189"/>
      <c r="F159" s="189"/>
      <c r="G159" s="189"/>
      <c r="H159" s="189"/>
      <c r="I159" s="189"/>
      <c r="J159" s="189"/>
      <c r="K159" s="189"/>
      <c r="L159" s="189"/>
      <c r="M159" s="189"/>
      <c r="N159" s="189"/>
      <c r="O159" s="189"/>
      <c r="P159" s="189"/>
      <c r="Q159" s="189"/>
      <c r="R159" s="189"/>
    </row>
    <row r="160" spans="1:18" x14ac:dyDescent="0.2">
      <c r="A160" s="189"/>
      <c r="B160" s="189"/>
      <c r="C160" s="198" t="s">
        <v>207</v>
      </c>
      <c r="D160" s="189"/>
      <c r="E160" s="189"/>
      <c r="F160" s="189"/>
      <c r="G160" s="189"/>
      <c r="H160" s="189"/>
      <c r="I160" s="189"/>
      <c r="J160" s="189"/>
      <c r="K160" s="189"/>
      <c r="L160" s="189"/>
      <c r="M160" s="189"/>
      <c r="N160" s="189"/>
      <c r="O160" s="189"/>
      <c r="P160" s="189"/>
      <c r="Q160" s="189"/>
      <c r="R160" s="189"/>
    </row>
    <row r="161" spans="1:18" s="202" customFormat="1" x14ac:dyDescent="0.2">
      <c r="A161" s="200"/>
      <c r="B161" s="200"/>
      <c r="C161" s="201" t="s">
        <v>208</v>
      </c>
      <c r="D161" s="200"/>
      <c r="E161" s="200"/>
      <c r="F161" s="200"/>
      <c r="G161" s="200"/>
      <c r="H161" s="200"/>
      <c r="I161" s="200"/>
      <c r="J161" s="200"/>
      <c r="K161" s="200"/>
      <c r="L161" s="200"/>
      <c r="M161" s="200"/>
      <c r="N161" s="200"/>
      <c r="O161" s="200"/>
      <c r="P161" s="200"/>
      <c r="Q161" s="200"/>
      <c r="R161" s="200"/>
    </row>
    <row r="162" spans="1:18" x14ac:dyDescent="0.2">
      <c r="A162" s="189"/>
      <c r="B162" s="189"/>
      <c r="C162" s="195" t="s">
        <v>209</v>
      </c>
      <c r="D162" s="189"/>
      <c r="E162" s="189"/>
      <c r="F162" s="189"/>
      <c r="G162" s="189"/>
      <c r="H162" s="189"/>
      <c r="I162" s="189"/>
      <c r="J162" s="189"/>
      <c r="K162" s="189"/>
      <c r="L162" s="189"/>
      <c r="M162" s="189"/>
      <c r="N162" s="189"/>
      <c r="O162" s="189"/>
      <c r="P162" s="189"/>
      <c r="Q162" s="189"/>
      <c r="R162" s="189"/>
    </row>
    <row r="163" spans="1:18" x14ac:dyDescent="0.2">
      <c r="A163" s="189"/>
      <c r="B163" s="189"/>
      <c r="C163" s="195"/>
      <c r="D163" s="189"/>
      <c r="E163" s="189"/>
      <c r="F163" s="189"/>
      <c r="G163" s="189"/>
      <c r="H163" s="189"/>
      <c r="I163" s="189"/>
      <c r="J163" s="189"/>
      <c r="K163" s="189"/>
      <c r="L163" s="189"/>
      <c r="M163" s="189"/>
      <c r="N163" s="189"/>
      <c r="O163" s="189"/>
      <c r="P163" s="189"/>
      <c r="Q163" s="189"/>
      <c r="R163" s="189"/>
    </row>
    <row r="164" spans="1:18" x14ac:dyDescent="0.2">
      <c r="A164" s="189"/>
      <c r="B164" s="189"/>
      <c r="C164" s="195"/>
      <c r="D164" s="189"/>
      <c r="E164" s="189"/>
      <c r="F164" s="189"/>
      <c r="G164" s="189"/>
      <c r="H164" s="189"/>
      <c r="I164" s="189"/>
      <c r="J164" s="189"/>
      <c r="K164" s="189"/>
      <c r="L164" s="189"/>
      <c r="M164" s="189"/>
      <c r="N164" s="189"/>
      <c r="O164" s="189"/>
      <c r="P164" s="189"/>
      <c r="Q164" s="189"/>
      <c r="R164" s="189"/>
    </row>
    <row r="165" spans="1:18" x14ac:dyDescent="0.2">
      <c r="A165" s="189"/>
      <c r="B165" s="189"/>
      <c r="C165" s="195"/>
      <c r="D165" s="189"/>
      <c r="E165" s="189"/>
      <c r="F165" s="189"/>
      <c r="G165" s="189"/>
      <c r="H165" s="189"/>
      <c r="I165" s="189"/>
      <c r="J165" s="189"/>
      <c r="K165" s="189"/>
      <c r="L165" s="189"/>
      <c r="M165" s="189"/>
      <c r="N165" s="189"/>
      <c r="O165" s="189"/>
      <c r="P165" s="189"/>
      <c r="Q165" s="189"/>
      <c r="R165" s="189"/>
    </row>
    <row r="166" spans="1:18" x14ac:dyDescent="0.2">
      <c r="A166" s="189"/>
      <c r="B166" s="189"/>
      <c r="C166" s="195"/>
      <c r="D166" s="189"/>
      <c r="E166" s="189"/>
      <c r="F166" s="189"/>
      <c r="G166" s="189"/>
      <c r="H166" s="189"/>
      <c r="I166" s="189"/>
      <c r="J166" s="189"/>
      <c r="K166" s="189"/>
      <c r="L166" s="189"/>
      <c r="M166" s="189"/>
      <c r="N166" s="189"/>
      <c r="O166" s="189"/>
      <c r="P166" s="189"/>
      <c r="Q166" s="189"/>
      <c r="R166" s="189"/>
    </row>
    <row r="167" spans="1:18" x14ac:dyDescent="0.2">
      <c r="A167" s="189"/>
      <c r="B167" s="189"/>
      <c r="C167" s="195"/>
      <c r="D167" s="189"/>
      <c r="E167" s="189"/>
      <c r="F167" s="189"/>
      <c r="G167" s="189"/>
      <c r="H167" s="189"/>
      <c r="I167" s="189"/>
      <c r="J167" s="189"/>
      <c r="K167" s="189"/>
      <c r="L167" s="189"/>
      <c r="M167" s="189"/>
      <c r="N167" s="189"/>
      <c r="O167" s="189"/>
      <c r="P167" s="189"/>
      <c r="Q167" s="189"/>
      <c r="R167" s="189"/>
    </row>
    <row r="168" spans="1:18" x14ac:dyDescent="0.2">
      <c r="A168" s="189"/>
      <c r="B168" s="189"/>
      <c r="C168" s="195"/>
      <c r="D168" s="189"/>
      <c r="E168" s="189"/>
      <c r="F168" s="189"/>
      <c r="G168" s="189"/>
      <c r="H168" s="189"/>
      <c r="I168" s="189"/>
      <c r="J168" s="189"/>
      <c r="K168" s="189"/>
      <c r="L168" s="189"/>
      <c r="M168" s="189"/>
      <c r="N168" s="189"/>
      <c r="O168" s="189"/>
      <c r="P168" s="189"/>
      <c r="Q168" s="189"/>
      <c r="R168" s="189"/>
    </row>
    <row r="169" spans="1:18" x14ac:dyDescent="0.2">
      <c r="A169" s="189"/>
      <c r="B169" s="189"/>
      <c r="C169" s="195"/>
      <c r="D169" s="189"/>
      <c r="E169" s="189"/>
      <c r="F169" s="189"/>
      <c r="G169" s="189"/>
      <c r="H169" s="189"/>
      <c r="I169" s="189"/>
      <c r="J169" s="189"/>
      <c r="K169" s="189"/>
      <c r="L169" s="189"/>
      <c r="M169" s="189"/>
      <c r="N169" s="189"/>
      <c r="O169" s="189"/>
      <c r="P169" s="189"/>
      <c r="Q169" s="189"/>
      <c r="R169" s="189"/>
    </row>
    <row r="170" spans="1:18" x14ac:dyDescent="0.2">
      <c r="A170" s="189"/>
      <c r="B170" s="189"/>
      <c r="C170" s="195"/>
      <c r="D170" s="189"/>
      <c r="E170" s="189"/>
      <c r="F170" s="189"/>
      <c r="G170" s="189"/>
      <c r="H170" s="189"/>
      <c r="I170" s="189"/>
      <c r="J170" s="189"/>
      <c r="K170" s="189"/>
      <c r="L170" s="189"/>
      <c r="M170" s="189"/>
      <c r="N170" s="189"/>
      <c r="O170" s="189"/>
      <c r="P170" s="189"/>
      <c r="Q170" s="189"/>
      <c r="R170" s="189"/>
    </row>
    <row r="171" spans="1:18" x14ac:dyDescent="0.2">
      <c r="A171" s="189"/>
      <c r="B171" s="189"/>
      <c r="C171" s="195"/>
      <c r="D171" s="189"/>
      <c r="E171" s="189"/>
      <c r="F171" s="189"/>
      <c r="G171" s="189"/>
      <c r="H171" s="189"/>
      <c r="I171" s="189"/>
      <c r="J171" s="189"/>
      <c r="K171" s="189"/>
      <c r="L171" s="189"/>
      <c r="M171" s="189"/>
      <c r="N171" s="189"/>
      <c r="O171" s="189"/>
      <c r="P171" s="189"/>
      <c r="Q171" s="189"/>
      <c r="R171" s="189"/>
    </row>
    <row r="172" spans="1:18" x14ac:dyDescent="0.2">
      <c r="A172" s="189"/>
      <c r="B172" s="189"/>
      <c r="C172" s="195"/>
      <c r="D172" s="189"/>
      <c r="E172" s="189"/>
      <c r="F172" s="189"/>
      <c r="G172" s="189"/>
      <c r="H172" s="189"/>
      <c r="I172" s="189"/>
      <c r="J172" s="189"/>
      <c r="K172" s="189"/>
      <c r="L172" s="189"/>
      <c r="M172" s="189"/>
      <c r="N172" s="189"/>
      <c r="O172" s="189"/>
      <c r="P172" s="189"/>
      <c r="Q172" s="189"/>
      <c r="R172" s="189"/>
    </row>
    <row r="173" spans="1:18" x14ac:dyDescent="0.2">
      <c r="A173" s="189"/>
      <c r="B173" s="189"/>
      <c r="C173" s="195"/>
      <c r="D173" s="189"/>
      <c r="E173" s="189"/>
      <c r="F173" s="189"/>
      <c r="G173" s="189"/>
      <c r="H173" s="189"/>
      <c r="I173" s="189"/>
      <c r="J173" s="189"/>
      <c r="K173" s="189"/>
      <c r="L173" s="189"/>
      <c r="M173" s="189"/>
      <c r="N173" s="189"/>
      <c r="O173" s="189"/>
      <c r="P173" s="189"/>
      <c r="Q173" s="189"/>
      <c r="R173" s="189"/>
    </row>
    <row r="174" spans="1:18" x14ac:dyDescent="0.2">
      <c r="A174" s="189"/>
      <c r="B174" s="189"/>
      <c r="C174" s="195" t="s">
        <v>210</v>
      </c>
      <c r="D174" s="189"/>
      <c r="E174" s="189"/>
      <c r="F174" s="189"/>
      <c r="G174" s="189"/>
      <c r="H174" s="189"/>
      <c r="I174" s="189"/>
      <c r="J174" s="189"/>
      <c r="K174" s="189"/>
      <c r="L174" s="189"/>
      <c r="M174" s="189"/>
      <c r="N174" s="189"/>
      <c r="O174" s="189"/>
      <c r="P174" s="189"/>
      <c r="Q174" s="189"/>
      <c r="R174" s="189"/>
    </row>
    <row r="175" spans="1:18" x14ac:dyDescent="0.2">
      <c r="A175" s="189"/>
      <c r="B175" s="189"/>
      <c r="C175" s="196" t="s">
        <v>211</v>
      </c>
      <c r="D175" s="189"/>
      <c r="E175" s="189"/>
      <c r="F175" s="189"/>
      <c r="G175" s="189"/>
      <c r="H175" s="189"/>
      <c r="I175" s="189"/>
      <c r="J175" s="189"/>
      <c r="K175" s="189"/>
      <c r="L175" s="189"/>
      <c r="M175" s="189"/>
      <c r="N175" s="189"/>
      <c r="O175" s="189"/>
      <c r="P175" s="189"/>
      <c r="Q175" s="189"/>
      <c r="R175" s="189"/>
    </row>
    <row r="176" spans="1:18" x14ac:dyDescent="0.2">
      <c r="A176" s="189"/>
      <c r="B176" s="189"/>
      <c r="C176" s="195"/>
      <c r="D176" s="189"/>
      <c r="E176" s="189"/>
      <c r="F176" s="189"/>
      <c r="G176" s="189"/>
      <c r="H176" s="189"/>
      <c r="I176" s="189"/>
      <c r="J176" s="189"/>
      <c r="K176" s="189"/>
      <c r="L176" s="189"/>
      <c r="M176" s="189"/>
      <c r="N176" s="189"/>
      <c r="O176" s="189"/>
      <c r="P176" s="189"/>
      <c r="Q176" s="189"/>
      <c r="R176" s="189"/>
    </row>
    <row r="177" spans="1:18" x14ac:dyDescent="0.2">
      <c r="A177" s="189"/>
      <c r="B177" s="189"/>
      <c r="C177" s="195"/>
      <c r="D177" s="189"/>
      <c r="E177" s="189"/>
      <c r="F177" s="189"/>
      <c r="G177" s="189"/>
      <c r="H177" s="189"/>
      <c r="I177" s="189"/>
      <c r="J177" s="189"/>
      <c r="K177" s="189"/>
      <c r="L177" s="189"/>
      <c r="M177" s="189"/>
      <c r="N177" s="189"/>
      <c r="O177" s="189"/>
      <c r="P177" s="189"/>
      <c r="Q177" s="189"/>
      <c r="R177" s="189"/>
    </row>
    <row r="178" spans="1:18" x14ac:dyDescent="0.2">
      <c r="A178" s="189"/>
      <c r="B178" s="189"/>
      <c r="C178" s="195"/>
      <c r="D178" s="189"/>
      <c r="E178" s="189"/>
      <c r="F178" s="189"/>
      <c r="G178" s="189"/>
      <c r="H178" s="189"/>
      <c r="I178" s="189"/>
      <c r="J178" s="189"/>
      <c r="K178" s="189"/>
      <c r="L178" s="189"/>
      <c r="M178" s="189"/>
      <c r="N178" s="189"/>
      <c r="O178" s="189"/>
      <c r="P178" s="189"/>
      <c r="Q178" s="189"/>
      <c r="R178" s="189"/>
    </row>
    <row r="179" spans="1:18" x14ac:dyDescent="0.2">
      <c r="A179" s="189"/>
      <c r="B179" s="189"/>
      <c r="C179" s="189"/>
      <c r="D179" s="189"/>
      <c r="E179" s="189"/>
      <c r="F179" s="189"/>
      <c r="G179" s="189"/>
      <c r="H179" s="189"/>
      <c r="I179" s="189"/>
      <c r="J179" s="189"/>
      <c r="K179" s="189"/>
      <c r="L179" s="189"/>
      <c r="M179" s="189"/>
      <c r="N179" s="189"/>
      <c r="O179" s="189"/>
      <c r="P179" s="189"/>
      <c r="Q179" s="189"/>
      <c r="R179" s="189"/>
    </row>
    <row r="180" spans="1:18" x14ac:dyDescent="0.2">
      <c r="A180" s="189"/>
      <c r="B180" s="189"/>
      <c r="C180" s="203"/>
      <c r="D180" s="189"/>
      <c r="E180" s="189"/>
      <c r="F180" s="189"/>
      <c r="G180" s="189"/>
      <c r="H180" s="189"/>
      <c r="I180" s="189"/>
      <c r="J180" s="189"/>
      <c r="K180" s="189"/>
      <c r="L180" s="189"/>
      <c r="M180" s="189"/>
      <c r="N180" s="189"/>
      <c r="O180" s="189"/>
      <c r="P180" s="189"/>
      <c r="Q180" s="189"/>
      <c r="R180" s="189"/>
    </row>
    <row r="181" spans="1:18" x14ac:dyDescent="0.2">
      <c r="A181" s="189"/>
      <c r="B181" s="189"/>
      <c r="C181" s="189"/>
      <c r="D181" s="189"/>
      <c r="E181" s="189"/>
      <c r="F181" s="189"/>
      <c r="G181" s="189"/>
      <c r="H181" s="189"/>
      <c r="I181" s="189"/>
      <c r="J181" s="189"/>
      <c r="K181" s="189"/>
      <c r="L181" s="189"/>
      <c r="M181" s="189"/>
      <c r="N181" s="189"/>
      <c r="O181" s="189"/>
      <c r="P181" s="189"/>
      <c r="Q181" s="189"/>
      <c r="R181" s="189"/>
    </row>
    <row r="182" spans="1:18" x14ac:dyDescent="0.2">
      <c r="A182" s="189"/>
      <c r="B182" s="189"/>
      <c r="C182" s="189"/>
      <c r="D182" s="189"/>
      <c r="E182" s="189"/>
      <c r="F182" s="189"/>
      <c r="G182" s="189"/>
      <c r="H182" s="189"/>
      <c r="I182" s="189"/>
      <c r="J182" s="189"/>
      <c r="K182" s="189"/>
      <c r="L182" s="189"/>
      <c r="M182" s="189"/>
      <c r="N182" s="189"/>
      <c r="O182" s="189"/>
      <c r="P182" s="189"/>
      <c r="Q182" s="189"/>
      <c r="R182" s="189"/>
    </row>
    <row r="183" spans="1:18" x14ac:dyDescent="0.2">
      <c r="A183" s="189"/>
      <c r="B183" s="189"/>
      <c r="C183" s="189"/>
      <c r="D183" s="189"/>
      <c r="E183" s="189"/>
      <c r="F183" s="189"/>
      <c r="G183" s="189"/>
      <c r="H183" s="189"/>
      <c r="I183" s="189"/>
      <c r="J183" s="189"/>
      <c r="K183" s="189"/>
      <c r="L183" s="189"/>
      <c r="M183" s="189"/>
      <c r="N183" s="189"/>
      <c r="O183" s="189"/>
      <c r="P183" s="189"/>
      <c r="Q183" s="189"/>
      <c r="R183" s="189"/>
    </row>
    <row r="184" spans="1:18" x14ac:dyDescent="0.2">
      <c r="A184" s="189"/>
      <c r="B184" s="189"/>
      <c r="C184" s="189"/>
      <c r="D184" s="189"/>
      <c r="E184" s="189"/>
      <c r="F184" s="189"/>
      <c r="G184" s="189"/>
      <c r="H184" s="189"/>
      <c r="I184" s="189"/>
      <c r="J184" s="189"/>
      <c r="K184" s="189"/>
      <c r="L184" s="189"/>
      <c r="M184" s="189"/>
      <c r="N184" s="189"/>
      <c r="O184" s="189"/>
      <c r="P184" s="189"/>
      <c r="Q184" s="189"/>
      <c r="R184" s="189"/>
    </row>
    <row r="185" spans="1:18" x14ac:dyDescent="0.2">
      <c r="A185" s="189"/>
      <c r="B185" s="189"/>
      <c r="C185" s="189"/>
      <c r="D185" s="189"/>
      <c r="E185" s="189"/>
      <c r="F185" s="189"/>
      <c r="G185" s="189"/>
      <c r="H185" s="189"/>
      <c r="I185" s="189"/>
      <c r="J185" s="189"/>
      <c r="K185" s="189"/>
      <c r="L185" s="189"/>
      <c r="M185" s="189"/>
      <c r="N185" s="189"/>
      <c r="O185" s="189"/>
      <c r="P185" s="189"/>
      <c r="Q185" s="189"/>
      <c r="R185" s="189"/>
    </row>
    <row r="186" spans="1:18" x14ac:dyDescent="0.2">
      <c r="A186" s="189"/>
      <c r="B186" s="189"/>
      <c r="C186" s="189"/>
      <c r="D186" s="189"/>
      <c r="E186" s="189"/>
      <c r="F186" s="189"/>
      <c r="G186" s="189"/>
      <c r="H186" s="189"/>
      <c r="I186" s="189"/>
      <c r="J186" s="189"/>
      <c r="K186" s="189"/>
      <c r="L186" s="189"/>
      <c r="M186" s="189"/>
      <c r="N186" s="189"/>
      <c r="O186" s="189"/>
      <c r="P186" s="189"/>
      <c r="Q186" s="189"/>
      <c r="R186" s="189"/>
    </row>
    <row r="187" spans="1:18" x14ac:dyDescent="0.2">
      <c r="A187" s="189"/>
      <c r="B187" s="189"/>
      <c r="C187" s="189"/>
      <c r="D187" s="189"/>
      <c r="E187" s="189"/>
      <c r="F187" s="189"/>
      <c r="G187" s="189"/>
      <c r="H187" s="189"/>
      <c r="I187" s="189"/>
      <c r="J187" s="189"/>
      <c r="K187" s="189"/>
      <c r="L187" s="189"/>
      <c r="M187" s="189"/>
      <c r="N187" s="189"/>
      <c r="O187" s="189"/>
      <c r="P187" s="189"/>
      <c r="Q187" s="189"/>
      <c r="R187" s="189"/>
    </row>
    <row r="188" spans="1:18" x14ac:dyDescent="0.2">
      <c r="A188" s="189"/>
      <c r="B188" s="189"/>
      <c r="C188" s="189"/>
      <c r="D188" s="189"/>
      <c r="E188" s="189"/>
      <c r="F188" s="189"/>
      <c r="G188" s="189"/>
      <c r="H188" s="189"/>
      <c r="I188" s="189"/>
      <c r="J188" s="189"/>
      <c r="K188" s="189"/>
      <c r="L188" s="189"/>
      <c r="M188" s="189"/>
      <c r="N188" s="189"/>
      <c r="O188" s="189"/>
      <c r="P188" s="189"/>
      <c r="Q188" s="189"/>
      <c r="R188" s="189"/>
    </row>
    <row r="189" spans="1:18" x14ac:dyDescent="0.2">
      <c r="A189" s="189"/>
      <c r="B189" s="189"/>
      <c r="C189" s="189"/>
      <c r="D189" s="189"/>
      <c r="E189" s="189"/>
      <c r="F189" s="189"/>
      <c r="G189" s="189"/>
      <c r="H189" s="189"/>
      <c r="I189" s="189"/>
      <c r="J189" s="189"/>
      <c r="K189" s="189"/>
      <c r="L189" s="189"/>
      <c r="M189" s="189"/>
      <c r="N189" s="189"/>
      <c r="O189" s="189"/>
      <c r="P189" s="189"/>
      <c r="Q189" s="189"/>
      <c r="R189" s="189"/>
    </row>
    <row r="190" spans="1:18" x14ac:dyDescent="0.2">
      <c r="A190" s="189"/>
      <c r="B190" s="189"/>
      <c r="C190" s="189"/>
      <c r="D190" s="189"/>
      <c r="E190" s="189"/>
      <c r="F190" s="189"/>
      <c r="G190" s="189"/>
      <c r="H190" s="189"/>
      <c r="I190" s="189"/>
      <c r="J190" s="189"/>
      <c r="K190" s="189"/>
      <c r="L190" s="189"/>
      <c r="M190" s="189"/>
      <c r="N190" s="189"/>
      <c r="O190" s="189"/>
      <c r="P190" s="189"/>
      <c r="Q190" s="189"/>
      <c r="R190" s="189"/>
    </row>
    <row r="191" spans="1:18" x14ac:dyDescent="0.2">
      <c r="A191" s="189"/>
      <c r="B191" s="189"/>
      <c r="C191" s="189"/>
      <c r="D191" s="189"/>
      <c r="E191" s="189"/>
      <c r="F191" s="189"/>
      <c r="G191" s="189"/>
      <c r="H191" s="189"/>
      <c r="I191" s="189"/>
      <c r="J191" s="189"/>
      <c r="K191" s="189"/>
      <c r="L191" s="189"/>
      <c r="M191" s="189"/>
      <c r="N191" s="189"/>
      <c r="O191" s="189"/>
      <c r="P191" s="189"/>
      <c r="Q191" s="189"/>
      <c r="R191" s="189"/>
    </row>
    <row r="192" spans="1:18" x14ac:dyDescent="0.2">
      <c r="A192" s="189"/>
      <c r="B192" s="189"/>
      <c r="C192" s="198"/>
      <c r="D192" s="189"/>
      <c r="E192" s="189"/>
      <c r="F192" s="189"/>
      <c r="G192" s="189"/>
      <c r="H192" s="189"/>
      <c r="I192" s="189"/>
      <c r="J192" s="189"/>
      <c r="K192" s="189"/>
      <c r="L192" s="189"/>
      <c r="M192" s="189"/>
      <c r="N192" s="189"/>
      <c r="O192" s="189"/>
      <c r="P192" s="189"/>
      <c r="Q192" s="189"/>
      <c r="R192" s="189"/>
    </row>
    <row r="193" spans="1:18" x14ac:dyDescent="0.2">
      <c r="A193" s="189"/>
      <c r="B193" s="189"/>
      <c r="C193" s="196"/>
      <c r="D193" s="189"/>
      <c r="E193" s="189"/>
      <c r="F193" s="189"/>
      <c r="G193" s="189"/>
      <c r="H193" s="189"/>
      <c r="I193" s="189"/>
      <c r="J193" s="189"/>
      <c r="K193" s="189"/>
      <c r="L193" s="189"/>
      <c r="M193" s="189"/>
      <c r="N193" s="189"/>
      <c r="O193" s="189"/>
      <c r="P193" s="189"/>
      <c r="Q193" s="189"/>
      <c r="R193" s="189"/>
    </row>
    <row r="194" spans="1:18" x14ac:dyDescent="0.2">
      <c r="A194" s="189"/>
      <c r="B194" s="189"/>
      <c r="C194" s="195"/>
      <c r="D194" s="189"/>
      <c r="E194" s="189"/>
      <c r="F194" s="189"/>
      <c r="G194" s="189"/>
      <c r="H194" s="189"/>
      <c r="I194" s="189"/>
      <c r="J194" s="189"/>
      <c r="K194" s="189"/>
      <c r="L194" s="189"/>
      <c r="M194" s="189"/>
      <c r="N194" s="189"/>
      <c r="O194" s="189"/>
      <c r="P194" s="189"/>
      <c r="Q194" s="189"/>
      <c r="R194" s="189"/>
    </row>
    <row r="195" spans="1:18" x14ac:dyDescent="0.2">
      <c r="A195" s="189"/>
      <c r="B195" s="189"/>
      <c r="C195" s="195"/>
      <c r="D195" s="189"/>
      <c r="E195" s="189"/>
      <c r="F195" s="189"/>
      <c r="G195" s="189"/>
      <c r="H195" s="189"/>
      <c r="I195" s="189"/>
      <c r="J195" s="189"/>
      <c r="K195" s="189"/>
      <c r="L195" s="189"/>
      <c r="M195" s="189"/>
      <c r="N195" s="189"/>
      <c r="O195" s="189"/>
      <c r="P195" s="189"/>
      <c r="Q195" s="189"/>
      <c r="R195" s="189"/>
    </row>
    <row r="196" spans="1:18" x14ac:dyDescent="0.2">
      <c r="A196" s="189"/>
      <c r="B196" s="189"/>
      <c r="C196" s="195"/>
      <c r="D196" s="189"/>
      <c r="E196" s="189"/>
      <c r="F196" s="189"/>
      <c r="G196" s="189"/>
      <c r="H196" s="189"/>
      <c r="I196" s="189"/>
      <c r="J196" s="189"/>
      <c r="K196" s="189"/>
      <c r="L196" s="189"/>
      <c r="M196" s="189"/>
      <c r="N196" s="189"/>
      <c r="O196" s="189"/>
      <c r="P196" s="189"/>
      <c r="Q196" s="189"/>
      <c r="R196" s="189"/>
    </row>
    <row r="197" spans="1:18" x14ac:dyDescent="0.2">
      <c r="A197" s="189"/>
      <c r="B197" s="189"/>
      <c r="C197" s="195"/>
      <c r="D197" s="189"/>
      <c r="E197" s="189"/>
      <c r="F197" s="189"/>
      <c r="G197" s="189"/>
      <c r="H197" s="189"/>
      <c r="I197" s="189"/>
      <c r="J197" s="189"/>
      <c r="K197" s="189"/>
      <c r="L197" s="189"/>
      <c r="M197" s="189"/>
      <c r="N197" s="189"/>
      <c r="O197" s="189"/>
      <c r="P197" s="189"/>
      <c r="Q197" s="189"/>
      <c r="R197" s="189"/>
    </row>
    <row r="198" spans="1:18" x14ac:dyDescent="0.2">
      <c r="A198" s="189"/>
      <c r="B198" s="189"/>
      <c r="C198" s="195"/>
      <c r="D198" s="189"/>
      <c r="E198" s="189"/>
      <c r="F198" s="189"/>
      <c r="G198" s="189"/>
      <c r="H198" s="189"/>
      <c r="I198" s="189"/>
      <c r="J198" s="189"/>
      <c r="K198" s="189"/>
      <c r="L198" s="189"/>
      <c r="M198" s="189"/>
      <c r="N198" s="189"/>
      <c r="O198" s="189"/>
      <c r="P198" s="189"/>
      <c r="Q198" s="189"/>
      <c r="R198" s="189"/>
    </row>
    <row r="199" spans="1:18" x14ac:dyDescent="0.2">
      <c r="A199" s="189"/>
      <c r="B199" s="189"/>
      <c r="C199" s="195"/>
      <c r="D199" s="189"/>
      <c r="E199" s="189"/>
      <c r="F199" s="189"/>
      <c r="G199" s="189"/>
      <c r="H199" s="189"/>
      <c r="I199" s="189"/>
      <c r="J199" s="189"/>
      <c r="K199" s="189"/>
      <c r="L199" s="189"/>
      <c r="M199" s="189"/>
      <c r="N199" s="189"/>
      <c r="O199" s="189"/>
      <c r="P199" s="189"/>
      <c r="Q199" s="189"/>
      <c r="R199" s="189"/>
    </row>
    <row r="200" spans="1:18" x14ac:dyDescent="0.2">
      <c r="A200" s="189"/>
      <c r="B200" s="189"/>
      <c r="C200" s="195"/>
      <c r="D200" s="189"/>
      <c r="E200" s="189"/>
      <c r="F200" s="189"/>
      <c r="G200" s="189"/>
      <c r="H200" s="189"/>
      <c r="I200" s="189"/>
      <c r="J200" s="189"/>
      <c r="K200" s="189"/>
      <c r="L200" s="189"/>
      <c r="M200" s="189"/>
      <c r="N200" s="189"/>
      <c r="O200" s="189"/>
      <c r="P200" s="189"/>
      <c r="Q200" s="189"/>
      <c r="R200" s="189"/>
    </row>
    <row r="201" spans="1:18" x14ac:dyDescent="0.2">
      <c r="A201" s="189"/>
      <c r="B201" s="189"/>
      <c r="C201" s="195"/>
      <c r="D201" s="189"/>
      <c r="E201" s="189"/>
      <c r="F201" s="189"/>
      <c r="G201" s="189"/>
      <c r="H201" s="189"/>
      <c r="I201" s="189"/>
      <c r="J201" s="189"/>
      <c r="K201" s="189"/>
      <c r="L201" s="189"/>
      <c r="M201" s="189"/>
      <c r="N201" s="189"/>
      <c r="O201" s="189"/>
      <c r="P201" s="189"/>
      <c r="Q201" s="189"/>
      <c r="R201" s="189"/>
    </row>
    <row r="202" spans="1:18" x14ac:dyDescent="0.2">
      <c r="A202" s="189"/>
      <c r="B202" s="189"/>
      <c r="C202" s="195"/>
      <c r="D202" s="189"/>
      <c r="E202" s="189"/>
      <c r="F202" s="189"/>
      <c r="G202" s="189"/>
      <c r="H202" s="189"/>
      <c r="I202" s="189"/>
      <c r="J202" s="189"/>
      <c r="K202" s="189"/>
      <c r="L202" s="189"/>
      <c r="M202" s="189"/>
      <c r="N202" s="189"/>
      <c r="O202" s="189"/>
      <c r="P202" s="189"/>
      <c r="Q202" s="189"/>
      <c r="R202" s="189"/>
    </row>
    <row r="203" spans="1:18" x14ac:dyDescent="0.2">
      <c r="A203" s="189"/>
      <c r="B203" s="189"/>
      <c r="C203" s="195"/>
      <c r="D203" s="189"/>
      <c r="E203" s="189"/>
      <c r="F203" s="189"/>
      <c r="G203" s="189"/>
      <c r="H203" s="189"/>
      <c r="I203" s="189"/>
      <c r="J203" s="189"/>
      <c r="K203" s="189"/>
      <c r="L203" s="189"/>
      <c r="M203" s="189"/>
      <c r="N203" s="189"/>
      <c r="O203" s="189"/>
      <c r="P203" s="189"/>
      <c r="Q203" s="189"/>
      <c r="R203" s="189"/>
    </row>
    <row r="204" spans="1:18" x14ac:dyDescent="0.2">
      <c r="A204" s="189"/>
      <c r="B204" s="189"/>
      <c r="C204" s="195"/>
      <c r="D204" s="189"/>
      <c r="E204" s="189"/>
      <c r="F204" s="189"/>
      <c r="G204" s="189"/>
      <c r="H204" s="189"/>
      <c r="I204" s="189"/>
      <c r="J204" s="189"/>
      <c r="K204" s="189"/>
      <c r="L204" s="189"/>
      <c r="M204" s="189"/>
      <c r="N204" s="189"/>
      <c r="O204" s="189"/>
      <c r="P204" s="189"/>
      <c r="Q204" s="189"/>
      <c r="R204" s="189"/>
    </row>
    <row r="205" spans="1:18" x14ac:dyDescent="0.2">
      <c r="A205" s="189"/>
      <c r="B205" s="189"/>
      <c r="C205" s="189"/>
      <c r="D205" s="189"/>
      <c r="E205" s="189"/>
      <c r="F205" s="189"/>
      <c r="G205" s="189"/>
      <c r="H205" s="189"/>
      <c r="I205" s="189"/>
      <c r="J205" s="189"/>
      <c r="K205" s="189"/>
      <c r="L205" s="189"/>
      <c r="M205" s="189"/>
      <c r="N205" s="189"/>
      <c r="O205" s="189"/>
      <c r="P205" s="189"/>
      <c r="Q205" s="189"/>
      <c r="R205" s="189"/>
    </row>
    <row r="206" spans="1:18" x14ac:dyDescent="0.2">
      <c r="A206" s="189"/>
      <c r="B206" s="189"/>
      <c r="C206" s="189"/>
      <c r="D206" s="189"/>
      <c r="E206" s="189"/>
      <c r="F206" s="189"/>
      <c r="G206" s="189"/>
      <c r="H206" s="189"/>
      <c r="I206" s="189"/>
      <c r="J206" s="189"/>
      <c r="K206" s="189"/>
      <c r="L206" s="189"/>
      <c r="M206" s="189"/>
      <c r="N206" s="189"/>
      <c r="O206" s="189"/>
      <c r="P206" s="189"/>
      <c r="Q206" s="189"/>
      <c r="R206" s="189"/>
    </row>
    <row r="207" spans="1:18" x14ac:dyDescent="0.2">
      <c r="A207" s="189"/>
      <c r="B207" s="189"/>
      <c r="C207" s="189"/>
      <c r="D207" s="189"/>
      <c r="E207" s="189"/>
      <c r="F207" s="189"/>
      <c r="G207" s="189"/>
      <c r="H207" s="189"/>
      <c r="I207" s="189"/>
      <c r="J207" s="189"/>
      <c r="K207" s="189"/>
      <c r="L207" s="189"/>
      <c r="M207" s="189"/>
      <c r="N207" s="189"/>
      <c r="O207" s="189"/>
      <c r="P207" s="189"/>
      <c r="Q207" s="189"/>
      <c r="R207" s="189"/>
    </row>
    <row r="208" spans="1:18" x14ac:dyDescent="0.2">
      <c r="A208" s="189"/>
      <c r="B208" s="189"/>
      <c r="C208" s="189"/>
      <c r="D208" s="189"/>
      <c r="E208" s="189"/>
      <c r="F208" s="189"/>
      <c r="G208" s="189"/>
      <c r="H208" s="189"/>
      <c r="I208" s="189"/>
      <c r="J208" s="189"/>
      <c r="K208" s="189"/>
      <c r="L208" s="189"/>
      <c r="M208" s="189"/>
      <c r="N208" s="189"/>
      <c r="O208" s="189"/>
      <c r="P208" s="189"/>
      <c r="Q208" s="189"/>
      <c r="R208" s="189"/>
    </row>
    <row r="209" spans="1:18" ht="13.9" customHeight="1" x14ac:dyDescent="0.2">
      <c r="A209" s="189"/>
      <c r="B209" s="189"/>
      <c r="C209" s="189"/>
      <c r="D209" s="189"/>
      <c r="E209" s="189"/>
      <c r="F209" s="189"/>
      <c r="G209" s="189"/>
      <c r="H209" s="189"/>
      <c r="I209" s="189"/>
      <c r="J209" s="189"/>
      <c r="K209" s="189"/>
      <c r="L209" s="189"/>
      <c r="M209" s="189"/>
      <c r="N209" s="189"/>
      <c r="O209" s="189"/>
      <c r="P209" s="189"/>
      <c r="Q209" s="189"/>
      <c r="R209" s="189"/>
    </row>
    <row r="210" spans="1:18" x14ac:dyDescent="0.2">
      <c r="A210" s="189"/>
      <c r="B210" s="189"/>
      <c r="C210" s="189"/>
      <c r="D210" s="189"/>
      <c r="E210" s="189"/>
      <c r="F210" s="189"/>
      <c r="G210" s="189"/>
      <c r="H210" s="189"/>
      <c r="I210" s="189"/>
      <c r="J210" s="189"/>
      <c r="K210" s="189"/>
      <c r="L210" s="189"/>
      <c r="M210" s="189"/>
      <c r="N210" s="189"/>
      <c r="O210" s="189"/>
      <c r="P210" s="189"/>
      <c r="Q210" s="189"/>
      <c r="R210" s="189"/>
    </row>
    <row r="211" spans="1:18" x14ac:dyDescent="0.2">
      <c r="A211" s="189"/>
      <c r="B211" s="189"/>
      <c r="C211" s="189"/>
      <c r="D211" s="189"/>
      <c r="E211" s="189"/>
      <c r="F211" s="189"/>
      <c r="G211" s="189"/>
      <c r="H211" s="189"/>
      <c r="I211" s="189"/>
      <c r="J211" s="189"/>
      <c r="K211" s="189"/>
      <c r="L211" s="189"/>
      <c r="M211" s="189"/>
      <c r="N211" s="189"/>
      <c r="O211" s="189"/>
      <c r="P211" s="189"/>
      <c r="Q211" s="189"/>
      <c r="R211" s="189"/>
    </row>
    <row r="212" spans="1:18" x14ac:dyDescent="0.2">
      <c r="A212" s="189"/>
      <c r="B212" s="189"/>
      <c r="C212" s="189"/>
      <c r="D212" s="189"/>
      <c r="E212" s="189"/>
      <c r="F212" s="189"/>
      <c r="G212" s="189"/>
      <c r="H212" s="189"/>
      <c r="I212" s="189"/>
      <c r="J212" s="189"/>
      <c r="K212" s="189"/>
      <c r="L212" s="189"/>
      <c r="M212" s="189"/>
      <c r="N212" s="189"/>
      <c r="O212" s="189"/>
      <c r="P212" s="189"/>
      <c r="Q212" s="189"/>
      <c r="R212" s="189"/>
    </row>
    <row r="213" spans="1:18" x14ac:dyDescent="0.2">
      <c r="A213" s="189"/>
      <c r="B213" s="189"/>
      <c r="C213" s="189"/>
      <c r="D213" s="189"/>
      <c r="E213" s="189"/>
      <c r="F213" s="189"/>
      <c r="G213" s="189"/>
      <c r="H213" s="189"/>
      <c r="I213" s="189"/>
      <c r="J213" s="189"/>
      <c r="K213" s="189"/>
      <c r="L213" s="189"/>
      <c r="M213" s="189"/>
      <c r="N213" s="189"/>
      <c r="O213" s="189"/>
      <c r="P213" s="189"/>
      <c r="Q213" s="189"/>
      <c r="R213" s="189"/>
    </row>
    <row r="214" spans="1:18" x14ac:dyDescent="0.2">
      <c r="A214" s="189"/>
      <c r="B214" s="189"/>
      <c r="C214" s="189"/>
      <c r="D214" s="189"/>
      <c r="E214" s="189"/>
      <c r="F214" s="189"/>
      <c r="G214" s="189"/>
      <c r="H214" s="189"/>
      <c r="I214" s="189"/>
      <c r="J214" s="189"/>
      <c r="K214" s="189"/>
      <c r="L214" s="189"/>
      <c r="M214" s="189"/>
      <c r="N214" s="189"/>
      <c r="O214" s="189"/>
      <c r="P214" s="189"/>
      <c r="Q214" s="189"/>
      <c r="R214" s="189"/>
    </row>
    <row r="215" spans="1:18" x14ac:dyDescent="0.2">
      <c r="A215" s="189"/>
      <c r="B215" s="189"/>
      <c r="C215" s="189"/>
      <c r="D215" s="189"/>
      <c r="E215" s="189"/>
      <c r="F215" s="189"/>
      <c r="G215" s="189"/>
      <c r="H215" s="189"/>
      <c r="I215" s="189"/>
      <c r="J215" s="189"/>
      <c r="K215" s="189"/>
      <c r="L215" s="189"/>
      <c r="M215" s="189"/>
      <c r="N215" s="189"/>
      <c r="O215" s="189"/>
      <c r="P215" s="189"/>
      <c r="Q215" s="189"/>
      <c r="R215" s="189"/>
    </row>
    <row r="216" spans="1:18" x14ac:dyDescent="0.2">
      <c r="A216" s="189"/>
      <c r="B216" s="189"/>
      <c r="C216" s="189"/>
      <c r="D216" s="189"/>
      <c r="E216" s="189"/>
      <c r="F216" s="189"/>
      <c r="G216" s="189"/>
      <c r="H216" s="189"/>
      <c r="I216" s="189"/>
      <c r="J216" s="189"/>
      <c r="K216" s="189"/>
      <c r="L216" s="189"/>
      <c r="M216" s="189"/>
      <c r="N216" s="189"/>
      <c r="O216" s="189"/>
      <c r="P216" s="189"/>
      <c r="Q216" s="189"/>
      <c r="R216" s="189"/>
    </row>
    <row r="217" spans="1:18" x14ac:dyDescent="0.2">
      <c r="A217" s="189"/>
      <c r="B217" s="189"/>
      <c r="C217" s="189"/>
      <c r="D217" s="189"/>
      <c r="E217" s="189"/>
      <c r="F217" s="189"/>
      <c r="G217" s="189"/>
      <c r="H217" s="189"/>
      <c r="I217" s="189"/>
      <c r="J217" s="189"/>
      <c r="K217" s="189"/>
      <c r="L217" s="189"/>
      <c r="M217" s="189"/>
      <c r="N217" s="189"/>
      <c r="O217" s="189"/>
      <c r="P217" s="189"/>
      <c r="Q217" s="189"/>
      <c r="R217" s="189"/>
    </row>
    <row r="218" spans="1:18" x14ac:dyDescent="0.2">
      <c r="A218" s="189"/>
      <c r="B218" s="189"/>
      <c r="C218" s="189"/>
      <c r="D218" s="189"/>
      <c r="E218" s="189"/>
      <c r="F218" s="189"/>
      <c r="G218" s="189"/>
      <c r="H218" s="189"/>
      <c r="I218" s="189"/>
      <c r="J218" s="189"/>
      <c r="K218" s="189"/>
      <c r="L218" s="189"/>
      <c r="M218" s="189"/>
      <c r="N218" s="189"/>
      <c r="O218" s="189"/>
      <c r="P218" s="189"/>
      <c r="Q218" s="189"/>
      <c r="R218" s="189"/>
    </row>
    <row r="219" spans="1:18" x14ac:dyDescent="0.2">
      <c r="A219" s="189"/>
      <c r="B219" s="189"/>
      <c r="C219" s="189"/>
      <c r="D219" s="189"/>
      <c r="E219" s="189"/>
      <c r="F219" s="189"/>
      <c r="G219" s="189"/>
      <c r="H219" s="189"/>
      <c r="I219" s="189"/>
      <c r="J219" s="189"/>
      <c r="K219" s="189"/>
      <c r="L219" s="189"/>
      <c r="M219" s="189"/>
      <c r="N219" s="189"/>
      <c r="O219" s="189"/>
      <c r="P219" s="189"/>
      <c r="Q219" s="189"/>
      <c r="R219" s="189"/>
    </row>
    <row r="220" spans="1:18" x14ac:dyDescent="0.2">
      <c r="A220" s="189"/>
      <c r="B220" s="189"/>
      <c r="C220" s="189"/>
      <c r="D220" s="189"/>
      <c r="E220" s="189"/>
      <c r="F220" s="189"/>
      <c r="G220" s="189"/>
      <c r="H220" s="189"/>
      <c r="I220" s="189"/>
      <c r="J220" s="189"/>
      <c r="K220" s="189"/>
      <c r="L220" s="189"/>
      <c r="M220" s="189"/>
      <c r="N220" s="189"/>
      <c r="O220" s="189"/>
      <c r="P220" s="189"/>
      <c r="Q220" s="189"/>
      <c r="R220" s="189"/>
    </row>
    <row r="221" spans="1:18" x14ac:dyDescent="0.2">
      <c r="A221" s="189"/>
      <c r="B221" s="189"/>
      <c r="C221" s="189"/>
      <c r="D221" s="189"/>
      <c r="E221" s="189"/>
      <c r="F221" s="189"/>
      <c r="G221" s="189"/>
      <c r="H221" s="189"/>
      <c r="I221" s="189"/>
      <c r="J221" s="189"/>
      <c r="K221" s="189"/>
      <c r="L221" s="189"/>
      <c r="M221" s="189"/>
      <c r="N221" s="189"/>
      <c r="O221" s="189"/>
      <c r="P221" s="189"/>
      <c r="Q221" s="189"/>
      <c r="R221" s="189"/>
    </row>
    <row r="222" spans="1:18" x14ac:dyDescent="0.2">
      <c r="A222" s="189"/>
      <c r="B222" s="189"/>
      <c r="C222" s="189"/>
      <c r="D222" s="189"/>
      <c r="E222" s="189"/>
      <c r="F222" s="189"/>
      <c r="G222" s="189"/>
      <c r="H222" s="189"/>
      <c r="I222" s="189"/>
      <c r="J222" s="189"/>
      <c r="K222" s="189"/>
      <c r="L222" s="189"/>
      <c r="M222" s="189"/>
      <c r="N222" s="189"/>
      <c r="O222" s="189"/>
      <c r="P222" s="189"/>
      <c r="Q222" s="189"/>
      <c r="R222" s="189"/>
    </row>
    <row r="223" spans="1:18" x14ac:dyDescent="0.2">
      <c r="A223" s="189"/>
      <c r="B223" s="189"/>
      <c r="C223" s="189"/>
      <c r="D223" s="189"/>
      <c r="E223" s="189"/>
      <c r="F223" s="189"/>
      <c r="G223" s="189"/>
      <c r="H223" s="189"/>
      <c r="I223" s="189"/>
      <c r="J223" s="189"/>
      <c r="K223" s="189"/>
      <c r="L223" s="189"/>
      <c r="M223" s="189"/>
      <c r="N223" s="189"/>
      <c r="O223" s="189"/>
      <c r="P223" s="189"/>
      <c r="Q223" s="189"/>
      <c r="R223" s="189"/>
    </row>
    <row r="224" spans="1:18" x14ac:dyDescent="0.2">
      <c r="A224" s="189"/>
      <c r="B224" s="189"/>
      <c r="C224" s="189"/>
      <c r="D224" s="189"/>
      <c r="E224" s="189"/>
      <c r="F224" s="189"/>
      <c r="G224" s="189"/>
      <c r="H224" s="189"/>
      <c r="I224" s="189"/>
      <c r="J224" s="189"/>
      <c r="K224" s="189"/>
      <c r="L224" s="189"/>
      <c r="M224" s="189"/>
      <c r="N224" s="189"/>
      <c r="O224" s="189"/>
      <c r="P224" s="189"/>
      <c r="Q224" s="189"/>
      <c r="R224" s="189"/>
    </row>
    <row r="225" spans="1:18" x14ac:dyDescent="0.2">
      <c r="A225" s="189"/>
      <c r="B225" s="189"/>
      <c r="C225" s="189"/>
      <c r="D225" s="189"/>
      <c r="E225" s="189"/>
      <c r="F225" s="189"/>
      <c r="G225" s="189"/>
      <c r="H225" s="189"/>
      <c r="I225" s="189"/>
      <c r="J225" s="189"/>
      <c r="K225" s="189"/>
      <c r="L225" s="189"/>
      <c r="M225" s="189"/>
      <c r="N225" s="189"/>
      <c r="O225" s="189"/>
      <c r="P225" s="189"/>
      <c r="Q225" s="189"/>
      <c r="R225" s="189"/>
    </row>
    <row r="226" spans="1:18" x14ac:dyDescent="0.2">
      <c r="A226" s="189"/>
      <c r="B226" s="189"/>
      <c r="C226" s="189"/>
      <c r="D226" s="189"/>
      <c r="E226" s="189"/>
      <c r="F226" s="189"/>
      <c r="G226" s="189"/>
      <c r="H226" s="189"/>
      <c r="I226" s="189"/>
      <c r="J226" s="189"/>
      <c r="K226" s="189"/>
      <c r="L226" s="189"/>
      <c r="M226" s="189"/>
      <c r="N226" s="189"/>
      <c r="O226" s="189"/>
      <c r="P226" s="189"/>
      <c r="Q226" s="189"/>
      <c r="R226" s="189"/>
    </row>
    <row r="227" spans="1:18" x14ac:dyDescent="0.2">
      <c r="A227" s="189"/>
      <c r="B227" s="189"/>
      <c r="C227" s="189"/>
      <c r="D227" s="189"/>
      <c r="E227" s="189"/>
      <c r="F227" s="189"/>
      <c r="G227" s="189"/>
      <c r="H227" s="189"/>
      <c r="I227" s="189"/>
      <c r="J227" s="189"/>
      <c r="K227" s="189"/>
      <c r="L227" s="189"/>
      <c r="M227" s="189"/>
      <c r="N227" s="189"/>
      <c r="O227" s="189"/>
      <c r="P227" s="189"/>
      <c r="Q227" s="189"/>
      <c r="R227" s="189"/>
    </row>
    <row r="228" spans="1:18" x14ac:dyDescent="0.2">
      <c r="A228" s="189"/>
      <c r="B228" s="189"/>
      <c r="C228" s="189"/>
      <c r="D228" s="189"/>
      <c r="E228" s="189"/>
      <c r="F228" s="189"/>
      <c r="G228" s="189"/>
      <c r="H228" s="189"/>
      <c r="I228" s="189"/>
      <c r="J228" s="189"/>
      <c r="K228" s="189"/>
      <c r="L228" s="189"/>
      <c r="M228" s="189"/>
      <c r="N228" s="189"/>
      <c r="O228" s="189"/>
      <c r="P228" s="189"/>
      <c r="Q228" s="189"/>
      <c r="R228" s="189"/>
    </row>
    <row r="229" spans="1:18" x14ac:dyDescent="0.2">
      <c r="A229" s="189"/>
      <c r="B229" s="189"/>
      <c r="C229" s="189"/>
      <c r="D229" s="189"/>
      <c r="E229" s="189"/>
      <c r="F229" s="189"/>
      <c r="G229" s="189"/>
      <c r="H229" s="189"/>
      <c r="I229" s="189"/>
      <c r="J229" s="189"/>
      <c r="K229" s="189"/>
      <c r="L229" s="189"/>
      <c r="M229" s="189"/>
      <c r="N229" s="189"/>
      <c r="O229" s="189"/>
      <c r="P229" s="189"/>
      <c r="Q229" s="189"/>
      <c r="R229" s="189"/>
    </row>
    <row r="230" spans="1:18" x14ac:dyDescent="0.2">
      <c r="A230" s="189"/>
      <c r="B230" s="189"/>
      <c r="C230" s="189"/>
      <c r="D230" s="189"/>
      <c r="E230" s="189"/>
      <c r="F230" s="189"/>
      <c r="G230" s="189"/>
      <c r="H230" s="189"/>
      <c r="I230" s="189"/>
      <c r="J230" s="189"/>
      <c r="K230" s="189"/>
      <c r="L230" s="189"/>
      <c r="M230" s="189"/>
      <c r="N230" s="189"/>
      <c r="O230" s="189"/>
      <c r="P230" s="189"/>
      <c r="Q230" s="189"/>
      <c r="R230" s="189"/>
    </row>
    <row r="231" spans="1:18" x14ac:dyDescent="0.2">
      <c r="A231" s="189"/>
      <c r="B231" s="189"/>
      <c r="C231" s="189"/>
      <c r="D231" s="189"/>
      <c r="E231" s="189"/>
      <c r="F231" s="189"/>
      <c r="G231" s="189"/>
      <c r="H231" s="189"/>
      <c r="I231" s="189"/>
      <c r="J231" s="189"/>
      <c r="K231" s="189"/>
      <c r="L231" s="189"/>
      <c r="M231" s="189"/>
      <c r="N231" s="189"/>
      <c r="O231" s="189"/>
      <c r="P231" s="189"/>
      <c r="Q231" s="189"/>
      <c r="R231" s="189"/>
    </row>
    <row r="232" spans="1:18" x14ac:dyDescent="0.2">
      <c r="A232" s="189"/>
      <c r="B232" s="189"/>
      <c r="C232" s="189"/>
      <c r="D232" s="189"/>
      <c r="E232" s="189"/>
      <c r="F232" s="189"/>
      <c r="G232" s="189"/>
      <c r="H232" s="189"/>
      <c r="I232" s="189"/>
      <c r="J232" s="189"/>
      <c r="K232" s="189"/>
      <c r="L232" s="189"/>
      <c r="M232" s="189"/>
      <c r="N232" s="189"/>
      <c r="O232" s="189"/>
      <c r="P232" s="189"/>
      <c r="Q232" s="189"/>
      <c r="R232" s="189"/>
    </row>
    <row r="233" spans="1:18" x14ac:dyDescent="0.2">
      <c r="A233" s="189"/>
      <c r="B233" s="189"/>
      <c r="C233" s="189"/>
      <c r="D233" s="189"/>
      <c r="E233" s="189"/>
      <c r="F233" s="189"/>
      <c r="G233" s="189"/>
      <c r="H233" s="189"/>
      <c r="I233" s="189"/>
      <c r="J233" s="189"/>
      <c r="K233" s="189"/>
      <c r="L233" s="189"/>
      <c r="M233" s="189"/>
      <c r="N233" s="189"/>
      <c r="O233" s="189"/>
      <c r="P233" s="189"/>
      <c r="Q233" s="189"/>
      <c r="R233" s="189"/>
    </row>
    <row r="234" spans="1:18" x14ac:dyDescent="0.2">
      <c r="A234" s="189"/>
      <c r="B234" s="189"/>
      <c r="C234" s="189"/>
      <c r="D234" s="189"/>
      <c r="E234" s="189"/>
      <c r="F234" s="189"/>
      <c r="G234" s="189"/>
      <c r="H234" s="189"/>
      <c r="I234" s="189"/>
      <c r="J234" s="189"/>
      <c r="K234" s="189"/>
      <c r="L234" s="189"/>
      <c r="M234" s="189"/>
      <c r="N234" s="189"/>
      <c r="O234" s="189"/>
      <c r="P234" s="189"/>
      <c r="Q234" s="189"/>
      <c r="R234" s="189"/>
    </row>
    <row r="235" spans="1:18" x14ac:dyDescent="0.2">
      <c r="A235" s="189"/>
      <c r="B235" s="189"/>
      <c r="C235" s="189"/>
      <c r="D235" s="189"/>
      <c r="E235" s="189"/>
      <c r="F235" s="189"/>
      <c r="G235" s="189"/>
      <c r="H235" s="189"/>
      <c r="I235" s="189"/>
      <c r="J235" s="189"/>
      <c r="K235" s="189"/>
      <c r="L235" s="189"/>
      <c r="M235" s="189"/>
      <c r="N235" s="189"/>
      <c r="O235" s="189"/>
      <c r="P235" s="189"/>
      <c r="Q235" s="189"/>
      <c r="R235" s="189"/>
    </row>
    <row r="236" spans="1:18" x14ac:dyDescent="0.2">
      <c r="A236" s="189"/>
      <c r="B236" s="189"/>
      <c r="C236" s="189"/>
      <c r="D236" s="189"/>
      <c r="E236" s="189"/>
      <c r="F236" s="189"/>
      <c r="G236" s="189"/>
      <c r="H236" s="189"/>
      <c r="I236" s="189"/>
      <c r="J236" s="189"/>
      <c r="K236" s="189"/>
      <c r="L236" s="189"/>
      <c r="M236" s="189"/>
      <c r="N236" s="189"/>
      <c r="O236" s="189"/>
      <c r="P236" s="189"/>
      <c r="Q236" s="189"/>
      <c r="R236" s="189"/>
    </row>
    <row r="237" spans="1:18" x14ac:dyDescent="0.2">
      <c r="A237" s="189"/>
      <c r="B237" s="189"/>
      <c r="C237" s="189"/>
      <c r="D237" s="189"/>
      <c r="E237" s="189"/>
      <c r="F237" s="189"/>
      <c r="G237" s="189"/>
      <c r="H237" s="189"/>
      <c r="I237" s="189"/>
      <c r="J237" s="189"/>
      <c r="K237" s="189"/>
      <c r="L237" s="189"/>
      <c r="M237" s="189"/>
      <c r="N237" s="189"/>
      <c r="O237" s="189"/>
      <c r="P237" s="189"/>
      <c r="Q237" s="189"/>
      <c r="R237" s="189"/>
    </row>
    <row r="238" spans="1:18" x14ac:dyDescent="0.2">
      <c r="A238" s="189"/>
      <c r="B238" s="189"/>
      <c r="C238" s="189"/>
      <c r="D238" s="189"/>
      <c r="E238" s="189"/>
      <c r="F238" s="189"/>
      <c r="G238" s="189"/>
      <c r="H238" s="189"/>
      <c r="I238" s="189"/>
      <c r="J238" s="189"/>
      <c r="K238" s="189"/>
      <c r="L238" s="189"/>
      <c r="M238" s="189"/>
      <c r="N238" s="189"/>
      <c r="O238" s="189"/>
      <c r="P238" s="189"/>
      <c r="Q238" s="189"/>
      <c r="R238" s="189"/>
    </row>
    <row r="239" spans="1:18" x14ac:dyDescent="0.2">
      <c r="A239" s="189"/>
      <c r="B239" s="189"/>
      <c r="C239" s="189"/>
      <c r="D239" s="189"/>
      <c r="E239" s="189"/>
      <c r="F239" s="189"/>
      <c r="G239" s="189"/>
      <c r="H239" s="189"/>
      <c r="I239" s="189"/>
      <c r="J239" s="189"/>
      <c r="K239" s="189"/>
      <c r="L239" s="189"/>
      <c r="M239" s="189"/>
      <c r="N239" s="189"/>
      <c r="O239" s="189"/>
      <c r="P239" s="189"/>
      <c r="Q239" s="189"/>
      <c r="R239" s="189"/>
    </row>
    <row r="240" spans="1:18" x14ac:dyDescent="0.2">
      <c r="A240" s="189"/>
      <c r="B240" s="189"/>
      <c r="C240" s="189"/>
      <c r="D240" s="189"/>
      <c r="E240" s="189"/>
      <c r="F240" s="189"/>
      <c r="G240" s="189"/>
      <c r="H240" s="189"/>
      <c r="I240" s="189"/>
      <c r="J240" s="189"/>
      <c r="K240" s="189"/>
      <c r="L240" s="189"/>
      <c r="M240" s="189"/>
      <c r="N240" s="189"/>
      <c r="O240" s="189"/>
      <c r="P240" s="189"/>
      <c r="Q240" s="189"/>
      <c r="R240" s="189"/>
    </row>
    <row r="241" spans="1:18" x14ac:dyDescent="0.2">
      <c r="A241" s="189"/>
      <c r="B241" s="189"/>
      <c r="C241" s="189"/>
      <c r="D241" s="189"/>
      <c r="E241" s="189"/>
      <c r="F241" s="189"/>
      <c r="G241" s="189"/>
      <c r="H241" s="189"/>
      <c r="I241" s="189"/>
      <c r="J241" s="189"/>
      <c r="K241" s="189"/>
      <c r="L241" s="189"/>
      <c r="M241" s="189"/>
      <c r="N241" s="189"/>
      <c r="O241" s="189"/>
      <c r="P241" s="189"/>
      <c r="Q241" s="189"/>
      <c r="R241" s="189"/>
    </row>
    <row r="242" spans="1:18" x14ac:dyDescent="0.2">
      <c r="A242" s="189"/>
      <c r="B242" s="189"/>
      <c r="C242" s="189"/>
      <c r="D242" s="189"/>
      <c r="E242" s="189"/>
      <c r="F242" s="189"/>
      <c r="G242" s="189"/>
      <c r="H242" s="189"/>
      <c r="I242" s="189"/>
      <c r="J242" s="189"/>
      <c r="K242" s="189"/>
      <c r="L242" s="189"/>
      <c r="M242" s="189"/>
      <c r="N242" s="189"/>
      <c r="O242" s="189"/>
      <c r="P242" s="189"/>
      <c r="Q242" s="189"/>
      <c r="R242" s="189"/>
    </row>
    <row r="243" spans="1:18" x14ac:dyDescent="0.2">
      <c r="A243" s="189"/>
      <c r="B243" s="189"/>
      <c r="C243" s="189"/>
      <c r="D243" s="189"/>
      <c r="E243" s="189"/>
      <c r="F243" s="189"/>
      <c r="G243" s="189"/>
      <c r="H243" s="189"/>
      <c r="I243" s="189"/>
      <c r="J243" s="189"/>
      <c r="K243" s="189"/>
      <c r="L243" s="189"/>
      <c r="M243" s="189"/>
      <c r="N243" s="189"/>
      <c r="O243" s="189"/>
      <c r="P243" s="189"/>
      <c r="Q243" s="189"/>
      <c r="R243" s="189"/>
    </row>
    <row r="244" spans="1:18" x14ac:dyDescent="0.2">
      <c r="A244" s="189"/>
      <c r="B244" s="189"/>
      <c r="C244" s="189"/>
      <c r="D244" s="189"/>
      <c r="E244" s="189"/>
      <c r="F244" s="189"/>
      <c r="G244" s="189"/>
      <c r="H244" s="189"/>
      <c r="I244" s="189"/>
      <c r="J244" s="189"/>
      <c r="K244" s="189"/>
      <c r="L244" s="189"/>
      <c r="M244" s="189"/>
      <c r="N244" s="189"/>
      <c r="O244" s="189"/>
      <c r="P244" s="189"/>
      <c r="Q244" s="189"/>
      <c r="R244" s="189"/>
    </row>
    <row r="245" spans="1:18" x14ac:dyDescent="0.2">
      <c r="A245" s="189"/>
      <c r="B245" s="189"/>
      <c r="C245" s="189"/>
      <c r="D245" s="189"/>
      <c r="E245" s="189"/>
      <c r="F245" s="189"/>
      <c r="G245" s="189"/>
      <c r="H245" s="189"/>
      <c r="I245" s="189"/>
      <c r="J245" s="189"/>
      <c r="K245" s="189"/>
      <c r="L245" s="189"/>
      <c r="M245" s="189"/>
      <c r="N245" s="189"/>
      <c r="O245" s="189"/>
      <c r="P245" s="189"/>
      <c r="Q245" s="189"/>
      <c r="R245" s="189"/>
    </row>
    <row r="246" spans="1:18" x14ac:dyDescent="0.2">
      <c r="A246" s="189"/>
      <c r="B246" s="189"/>
      <c r="C246" s="189"/>
      <c r="D246" s="189"/>
      <c r="E246" s="189"/>
      <c r="F246" s="189"/>
      <c r="G246" s="189"/>
      <c r="H246" s="189"/>
      <c r="I246" s="189"/>
      <c r="J246" s="189"/>
      <c r="K246" s="189"/>
      <c r="L246" s="189"/>
      <c r="M246" s="189"/>
      <c r="N246" s="189"/>
      <c r="O246" s="189"/>
      <c r="P246" s="189"/>
      <c r="Q246" s="189"/>
      <c r="R246" s="189"/>
    </row>
    <row r="247" spans="1:18" x14ac:dyDescent="0.2">
      <c r="A247" s="189"/>
      <c r="B247" s="189"/>
      <c r="C247" s="189"/>
      <c r="D247" s="189"/>
      <c r="E247" s="189"/>
      <c r="F247" s="189"/>
      <c r="G247" s="189"/>
      <c r="H247" s="189"/>
      <c r="I247" s="189"/>
      <c r="J247" s="189"/>
      <c r="K247" s="189"/>
      <c r="L247" s="189"/>
      <c r="M247" s="189"/>
      <c r="N247" s="189"/>
      <c r="O247" s="189"/>
      <c r="P247" s="189"/>
      <c r="Q247" s="189"/>
      <c r="R247" s="189"/>
    </row>
    <row r="248" spans="1:18" x14ac:dyDescent="0.2">
      <c r="A248" s="189"/>
      <c r="B248" s="189"/>
      <c r="C248" s="189"/>
      <c r="D248" s="189"/>
      <c r="E248" s="189"/>
      <c r="F248" s="189"/>
      <c r="G248" s="189"/>
      <c r="H248" s="189"/>
      <c r="I248" s="189"/>
      <c r="J248" s="189"/>
      <c r="K248" s="189"/>
      <c r="L248" s="189"/>
      <c r="M248" s="189"/>
      <c r="N248" s="189"/>
      <c r="O248" s="189"/>
      <c r="P248" s="189"/>
      <c r="Q248" s="189"/>
      <c r="R248" s="189"/>
    </row>
    <row r="249" spans="1:18" x14ac:dyDescent="0.2">
      <c r="A249" s="189"/>
      <c r="B249" s="189"/>
      <c r="C249" s="189"/>
      <c r="D249" s="189"/>
      <c r="E249" s="189"/>
      <c r="F249" s="189"/>
      <c r="G249" s="189"/>
      <c r="H249" s="189"/>
      <c r="I249" s="189"/>
      <c r="J249" s="189"/>
      <c r="K249" s="189"/>
      <c r="L249" s="189"/>
      <c r="M249" s="189"/>
      <c r="N249" s="189"/>
      <c r="O249" s="189"/>
      <c r="P249" s="189"/>
      <c r="Q249" s="189"/>
      <c r="R249" s="189"/>
    </row>
    <row r="250" spans="1:18" x14ac:dyDescent="0.2">
      <c r="A250" s="189"/>
      <c r="B250" s="189"/>
      <c r="C250" s="189"/>
      <c r="D250" s="189"/>
      <c r="E250" s="189"/>
      <c r="F250" s="189"/>
      <c r="G250" s="189"/>
      <c r="H250" s="189"/>
      <c r="I250" s="189"/>
      <c r="J250" s="189"/>
      <c r="K250" s="189"/>
      <c r="L250" s="189"/>
      <c r="M250" s="189"/>
      <c r="N250" s="189"/>
      <c r="O250" s="189"/>
      <c r="P250" s="189"/>
      <c r="Q250" s="189"/>
      <c r="R250" s="189"/>
    </row>
    <row r="251" spans="1:18" x14ac:dyDescent="0.2">
      <c r="A251" s="189"/>
      <c r="B251" s="189"/>
      <c r="C251" s="189"/>
      <c r="D251" s="189"/>
      <c r="E251" s="189"/>
      <c r="F251" s="189"/>
      <c r="G251" s="189"/>
      <c r="H251" s="189"/>
      <c r="I251" s="189"/>
      <c r="J251" s="189"/>
      <c r="K251" s="189"/>
      <c r="L251" s="189"/>
      <c r="M251" s="189"/>
      <c r="N251" s="189"/>
      <c r="O251" s="189"/>
      <c r="P251" s="189"/>
      <c r="Q251" s="189"/>
      <c r="R251" s="189"/>
    </row>
    <row r="252" spans="1:18" x14ac:dyDescent="0.2">
      <c r="A252" s="189"/>
      <c r="B252" s="189"/>
      <c r="C252" s="189"/>
      <c r="D252" s="189"/>
      <c r="E252" s="189"/>
      <c r="F252" s="189"/>
      <c r="G252" s="189"/>
      <c r="H252" s="189"/>
      <c r="I252" s="189"/>
      <c r="J252" s="189"/>
      <c r="K252" s="189"/>
      <c r="L252" s="189"/>
      <c r="M252" s="189"/>
      <c r="N252" s="189"/>
      <c r="O252" s="189"/>
      <c r="P252" s="189"/>
      <c r="Q252" s="189"/>
      <c r="R252" s="189"/>
    </row>
    <row r="253" spans="1:18" x14ac:dyDescent="0.2">
      <c r="A253" s="189"/>
      <c r="B253" s="189"/>
      <c r="C253" s="189"/>
      <c r="D253" s="189"/>
      <c r="E253" s="189"/>
      <c r="F253" s="189"/>
      <c r="G253" s="189"/>
      <c r="H253" s="189"/>
      <c r="I253" s="189"/>
      <c r="J253" s="189"/>
      <c r="K253" s="189"/>
      <c r="L253" s="189"/>
      <c r="M253" s="189"/>
      <c r="N253" s="189"/>
      <c r="O253" s="189"/>
      <c r="P253" s="189"/>
      <c r="Q253" s="189"/>
      <c r="R253" s="189"/>
    </row>
    <row r="254" spans="1:18" x14ac:dyDescent="0.2">
      <c r="A254" s="189"/>
      <c r="B254" s="189"/>
      <c r="C254" s="189"/>
      <c r="D254" s="189"/>
      <c r="E254" s="189"/>
      <c r="F254" s="189"/>
      <c r="G254" s="189"/>
      <c r="H254" s="189"/>
      <c r="I254" s="189"/>
      <c r="J254" s="189"/>
      <c r="K254" s="189"/>
      <c r="L254" s="189"/>
      <c r="M254" s="189"/>
      <c r="N254" s="189"/>
      <c r="O254" s="189"/>
      <c r="P254" s="189"/>
      <c r="Q254" s="189"/>
      <c r="R254" s="189"/>
    </row>
    <row r="255" spans="1:18" x14ac:dyDescent="0.2">
      <c r="A255" s="189"/>
      <c r="B255" s="189"/>
      <c r="C255" s="189"/>
      <c r="D255" s="189"/>
      <c r="E255" s="189"/>
      <c r="F255" s="189"/>
      <c r="G255" s="189"/>
      <c r="H255" s="189"/>
      <c r="I255" s="189"/>
      <c r="J255" s="189"/>
      <c r="K255" s="189"/>
      <c r="L255" s="189"/>
      <c r="M255" s="189"/>
      <c r="N255" s="189"/>
      <c r="O255" s="189"/>
      <c r="P255" s="189"/>
      <c r="Q255" s="189"/>
      <c r="R255" s="189"/>
    </row>
    <row r="256" spans="1:18" x14ac:dyDescent="0.2">
      <c r="A256" s="189"/>
      <c r="B256" s="189"/>
      <c r="C256" s="189"/>
      <c r="D256" s="189"/>
      <c r="E256" s="189"/>
      <c r="F256" s="189"/>
      <c r="G256" s="189"/>
      <c r="H256" s="189"/>
      <c r="I256" s="189"/>
      <c r="J256" s="189"/>
      <c r="K256" s="189"/>
      <c r="L256" s="189"/>
      <c r="M256" s="189"/>
      <c r="N256" s="189"/>
      <c r="O256" s="189"/>
      <c r="P256" s="189"/>
      <c r="Q256" s="189"/>
      <c r="R256" s="189"/>
    </row>
    <row r="257" spans="1:18" x14ac:dyDescent="0.2">
      <c r="A257" s="189"/>
      <c r="B257" s="189"/>
      <c r="C257" s="189"/>
      <c r="D257" s="189"/>
      <c r="E257" s="189"/>
      <c r="F257" s="189"/>
      <c r="G257" s="189"/>
      <c r="H257" s="189"/>
      <c r="I257" s="189"/>
      <c r="J257" s="189"/>
      <c r="K257" s="189"/>
      <c r="L257" s="189"/>
      <c r="M257" s="189"/>
      <c r="N257" s="189"/>
      <c r="O257" s="189"/>
      <c r="P257" s="189"/>
      <c r="Q257" s="189"/>
      <c r="R257" s="189"/>
    </row>
    <row r="258" spans="1:18" x14ac:dyDescent="0.2">
      <c r="A258" s="189"/>
      <c r="B258" s="189"/>
      <c r="C258" s="189"/>
      <c r="D258" s="189"/>
      <c r="E258" s="189"/>
      <c r="F258" s="189"/>
      <c r="G258" s="189"/>
      <c r="H258" s="189"/>
      <c r="I258" s="189"/>
      <c r="J258" s="189"/>
      <c r="K258" s="189"/>
      <c r="L258" s="189"/>
      <c r="M258" s="189"/>
      <c r="N258" s="189"/>
      <c r="O258" s="189"/>
      <c r="P258" s="189"/>
      <c r="Q258" s="189"/>
      <c r="R258" s="189"/>
    </row>
    <row r="259" spans="1:18" x14ac:dyDescent="0.2">
      <c r="A259" s="189"/>
      <c r="B259" s="189"/>
      <c r="C259" s="189"/>
      <c r="D259" s="189"/>
      <c r="E259" s="189"/>
      <c r="F259" s="189"/>
      <c r="G259" s="189"/>
      <c r="H259" s="189"/>
      <c r="I259" s="189"/>
      <c r="J259" s="189"/>
      <c r="K259" s="189"/>
      <c r="L259" s="189"/>
      <c r="M259" s="189"/>
      <c r="N259" s="189"/>
      <c r="O259" s="189"/>
      <c r="P259" s="189"/>
      <c r="Q259" s="189"/>
      <c r="R259" s="189"/>
    </row>
    <row r="260" spans="1:18" x14ac:dyDescent="0.2">
      <c r="A260" s="189"/>
      <c r="B260" s="189"/>
      <c r="C260" s="189"/>
      <c r="D260" s="189"/>
      <c r="E260" s="189"/>
      <c r="F260" s="189"/>
      <c r="G260" s="189"/>
      <c r="H260" s="189"/>
      <c r="I260" s="189"/>
      <c r="J260" s="189"/>
      <c r="K260" s="189"/>
      <c r="L260" s="189"/>
      <c r="M260" s="189"/>
      <c r="N260" s="189"/>
      <c r="O260" s="189"/>
      <c r="P260" s="189"/>
      <c r="Q260" s="189"/>
      <c r="R260" s="189"/>
    </row>
    <row r="261" spans="1:18" x14ac:dyDescent="0.2">
      <c r="A261" s="189"/>
      <c r="B261" s="189"/>
      <c r="C261" s="189"/>
      <c r="D261" s="189"/>
      <c r="E261" s="189"/>
      <c r="F261" s="189"/>
      <c r="G261" s="189"/>
      <c r="H261" s="189"/>
      <c r="I261" s="189"/>
      <c r="J261" s="189"/>
      <c r="K261" s="189"/>
      <c r="L261" s="189"/>
      <c r="M261" s="189"/>
      <c r="N261" s="189"/>
      <c r="O261" s="189"/>
      <c r="P261" s="189"/>
      <c r="Q261" s="189"/>
      <c r="R261" s="189"/>
    </row>
    <row r="262" spans="1:18" x14ac:dyDescent="0.2">
      <c r="A262" s="189"/>
      <c r="B262" s="189"/>
      <c r="C262" s="189"/>
      <c r="D262" s="189"/>
      <c r="E262" s="189"/>
      <c r="F262" s="189"/>
      <c r="G262" s="189"/>
      <c r="H262" s="189"/>
      <c r="I262" s="189"/>
      <c r="J262" s="189"/>
      <c r="K262" s="189"/>
      <c r="L262" s="189"/>
      <c r="M262" s="189"/>
      <c r="N262" s="189"/>
      <c r="O262" s="189"/>
      <c r="P262" s="189"/>
      <c r="Q262" s="189"/>
      <c r="R262" s="189"/>
    </row>
    <row r="263" spans="1:18" x14ac:dyDescent="0.2">
      <c r="A263" s="189"/>
      <c r="B263" s="189"/>
      <c r="C263" s="189"/>
      <c r="D263" s="189"/>
      <c r="E263" s="189"/>
      <c r="F263" s="189"/>
      <c r="G263" s="189"/>
      <c r="H263" s="189"/>
      <c r="I263" s="189"/>
      <c r="J263" s="189"/>
      <c r="K263" s="189"/>
      <c r="L263" s="189"/>
      <c r="M263" s="189"/>
      <c r="N263" s="189"/>
      <c r="O263" s="189"/>
      <c r="P263" s="189"/>
      <c r="Q263" s="189"/>
      <c r="R263" s="189"/>
    </row>
    <row r="264" spans="1:18" x14ac:dyDescent="0.2">
      <c r="A264" s="189"/>
      <c r="B264" s="189"/>
      <c r="C264" s="189"/>
      <c r="D264" s="189"/>
      <c r="E264" s="189"/>
      <c r="F264" s="189"/>
      <c r="G264" s="189"/>
      <c r="H264" s="189"/>
      <c r="I264" s="189"/>
      <c r="J264" s="189"/>
      <c r="K264" s="189"/>
      <c r="L264" s="189"/>
      <c r="M264" s="189"/>
      <c r="N264" s="189"/>
      <c r="O264" s="189"/>
      <c r="P264" s="189"/>
      <c r="Q264" s="189"/>
      <c r="R264" s="189"/>
    </row>
    <row r="265" spans="1:18" x14ac:dyDescent="0.2">
      <c r="A265" s="189"/>
      <c r="B265" s="189"/>
      <c r="C265" s="189"/>
      <c r="D265" s="189"/>
      <c r="E265" s="189"/>
      <c r="F265" s="189"/>
      <c r="G265" s="189"/>
      <c r="H265" s="189"/>
      <c r="I265" s="189"/>
      <c r="J265" s="189"/>
      <c r="K265" s="189"/>
      <c r="L265" s="189"/>
      <c r="M265" s="189"/>
      <c r="N265" s="189"/>
      <c r="O265" s="189"/>
      <c r="P265" s="189"/>
      <c r="Q265" s="189"/>
      <c r="R265" s="189"/>
    </row>
    <row r="266" spans="1:18" x14ac:dyDescent="0.2">
      <c r="A266" s="189"/>
      <c r="B266" s="189"/>
      <c r="C266" s="189"/>
      <c r="D266" s="189"/>
      <c r="E266" s="189"/>
      <c r="F266" s="189"/>
      <c r="G266" s="189"/>
      <c r="H266" s="189"/>
      <c r="I266" s="189"/>
      <c r="J266" s="189"/>
      <c r="K266" s="189"/>
      <c r="L266" s="189"/>
      <c r="M266" s="189"/>
      <c r="N266" s="189"/>
      <c r="O266" s="189"/>
      <c r="P266" s="189"/>
      <c r="Q266" s="189"/>
      <c r="R266" s="189"/>
    </row>
    <row r="267" spans="1:18" x14ac:dyDescent="0.2">
      <c r="A267" s="189"/>
      <c r="B267" s="189"/>
      <c r="C267" s="189"/>
      <c r="D267" s="189"/>
      <c r="E267" s="189"/>
      <c r="F267" s="189"/>
      <c r="G267" s="189"/>
      <c r="H267" s="189"/>
      <c r="I267" s="189"/>
      <c r="J267" s="189"/>
      <c r="K267" s="189"/>
      <c r="L267" s="189"/>
      <c r="M267" s="189"/>
      <c r="N267" s="189"/>
      <c r="O267" s="189"/>
      <c r="P267" s="189"/>
      <c r="Q267" s="189"/>
      <c r="R267" s="189"/>
    </row>
    <row r="268" spans="1:18" x14ac:dyDescent="0.2">
      <c r="A268" s="189"/>
      <c r="B268" s="189"/>
      <c r="C268" s="189"/>
      <c r="D268" s="189"/>
      <c r="E268" s="189"/>
      <c r="F268" s="189"/>
      <c r="G268" s="189"/>
      <c r="H268" s="189"/>
      <c r="I268" s="189"/>
      <c r="J268" s="189"/>
      <c r="K268" s="189"/>
      <c r="L268" s="189"/>
      <c r="M268" s="189"/>
      <c r="N268" s="189"/>
      <c r="O268" s="189"/>
      <c r="P268" s="189"/>
      <c r="Q268" s="189"/>
      <c r="R268" s="189"/>
    </row>
    <row r="269" spans="1:18" x14ac:dyDescent="0.2">
      <c r="A269" s="189"/>
      <c r="B269" s="189"/>
      <c r="C269" s="189"/>
      <c r="D269" s="189"/>
      <c r="E269" s="189"/>
      <c r="F269" s="189"/>
      <c r="G269" s="189"/>
      <c r="H269" s="189"/>
      <c r="I269" s="189"/>
      <c r="J269" s="189"/>
      <c r="K269" s="189"/>
      <c r="L269" s="189"/>
      <c r="M269" s="189"/>
      <c r="N269" s="189"/>
      <c r="O269" s="189"/>
      <c r="P269" s="189"/>
      <c r="Q269" s="189"/>
      <c r="R269" s="189"/>
    </row>
    <row r="270" spans="1:18" x14ac:dyDescent="0.2">
      <c r="A270" s="189"/>
      <c r="B270" s="189"/>
      <c r="C270" s="189"/>
      <c r="D270" s="189"/>
      <c r="E270" s="189"/>
      <c r="F270" s="189"/>
      <c r="G270" s="189"/>
      <c r="H270" s="189"/>
      <c r="I270" s="189"/>
      <c r="J270" s="189"/>
      <c r="K270" s="189"/>
      <c r="L270" s="189"/>
      <c r="M270" s="189"/>
      <c r="N270" s="189"/>
      <c r="O270" s="189"/>
      <c r="P270" s="189"/>
      <c r="Q270" s="189"/>
      <c r="R270" s="189"/>
    </row>
    <row r="271" spans="1:18" x14ac:dyDescent="0.2">
      <c r="A271" s="189"/>
      <c r="B271" s="189"/>
      <c r="C271" s="189"/>
      <c r="D271" s="189"/>
      <c r="E271" s="189"/>
      <c r="F271" s="189"/>
      <c r="G271" s="189"/>
      <c r="H271" s="189"/>
      <c r="I271" s="189"/>
      <c r="J271" s="189"/>
      <c r="K271" s="189"/>
      <c r="L271" s="189"/>
      <c r="M271" s="189"/>
      <c r="N271" s="189"/>
      <c r="O271" s="189"/>
      <c r="P271" s="189"/>
      <c r="Q271" s="189"/>
      <c r="R271" s="189"/>
    </row>
    <row r="272" spans="1:18" x14ac:dyDescent="0.2">
      <c r="A272" s="189"/>
      <c r="B272" s="189"/>
      <c r="C272" s="189"/>
      <c r="D272" s="189"/>
      <c r="E272" s="189"/>
      <c r="F272" s="189"/>
      <c r="G272" s="189"/>
      <c r="H272" s="189"/>
      <c r="I272" s="189"/>
      <c r="J272" s="189"/>
      <c r="K272" s="189"/>
      <c r="L272" s="189"/>
      <c r="M272" s="189"/>
      <c r="N272" s="189"/>
      <c r="O272" s="189"/>
      <c r="P272" s="189"/>
      <c r="Q272" s="189"/>
      <c r="R272" s="189"/>
    </row>
    <row r="273" spans="1:18" x14ac:dyDescent="0.2">
      <c r="A273" s="189"/>
      <c r="B273" s="189"/>
      <c r="C273" s="189"/>
      <c r="D273" s="189"/>
      <c r="E273" s="189"/>
      <c r="F273" s="189"/>
      <c r="G273" s="189"/>
      <c r="H273" s="189"/>
      <c r="I273" s="189"/>
      <c r="J273" s="189"/>
      <c r="K273" s="189"/>
      <c r="L273" s="189"/>
      <c r="M273" s="189"/>
      <c r="N273" s="189"/>
      <c r="O273" s="189"/>
      <c r="P273" s="189"/>
      <c r="Q273" s="189"/>
      <c r="R273" s="189"/>
    </row>
    <row r="274" spans="1:18" x14ac:dyDescent="0.2">
      <c r="A274" s="189"/>
      <c r="B274" s="189"/>
      <c r="C274" s="189"/>
      <c r="D274" s="189"/>
      <c r="E274" s="189"/>
      <c r="F274" s="189"/>
      <c r="G274" s="189"/>
      <c r="H274" s="189"/>
      <c r="I274" s="189"/>
      <c r="J274" s="189"/>
      <c r="K274" s="189"/>
      <c r="L274" s="189"/>
      <c r="M274" s="189"/>
      <c r="N274" s="189"/>
      <c r="O274" s="189"/>
      <c r="P274" s="189"/>
      <c r="Q274" s="189"/>
      <c r="R274" s="189"/>
    </row>
    <row r="275" spans="1:18" x14ac:dyDescent="0.2">
      <c r="A275" s="189"/>
      <c r="B275" s="189"/>
      <c r="C275" s="189"/>
      <c r="D275" s="189"/>
      <c r="E275" s="189"/>
      <c r="F275" s="189"/>
      <c r="G275" s="189"/>
      <c r="H275" s="189"/>
      <c r="I275" s="189"/>
      <c r="J275" s="189"/>
      <c r="K275" s="189"/>
      <c r="L275" s="189"/>
      <c r="M275" s="189"/>
      <c r="N275" s="189"/>
      <c r="O275" s="189"/>
      <c r="P275" s="189"/>
      <c r="Q275" s="189"/>
      <c r="R275" s="189"/>
    </row>
    <row r="276" spans="1:18" x14ac:dyDescent="0.2">
      <c r="A276" s="189"/>
      <c r="B276" s="189"/>
      <c r="C276" s="189"/>
      <c r="D276" s="189"/>
      <c r="E276" s="189"/>
      <c r="F276" s="189"/>
      <c r="G276" s="189"/>
      <c r="H276" s="189"/>
      <c r="I276" s="189"/>
      <c r="J276" s="189"/>
      <c r="K276" s="189"/>
      <c r="L276" s="189"/>
      <c r="M276" s="189"/>
      <c r="N276" s="189"/>
      <c r="O276" s="189"/>
      <c r="P276" s="189"/>
      <c r="Q276" s="189"/>
      <c r="R276" s="189"/>
    </row>
    <row r="277" spans="1:18" x14ac:dyDescent="0.2">
      <c r="C277" s="189"/>
    </row>
  </sheetData>
  <sheetProtection password="CC7B" sheet="1" objects="1" scenarios="1"/>
  <hyperlinks>
    <hyperlink ref="C53" r:id="rId1" display="http://www.esf.bayern.de/imperia/md/content/stmas/stmas_internet/esf/pauschale1720_herleitung.pdf"/>
  </hyperlinks>
  <pageMargins left="0.7" right="0.7" top="0.78740157499999996" bottom="0.78740157499999996" header="0.3" footer="0.3"/>
  <pageSetup paperSize="9" scale="77" fitToHeight="0" orientation="landscape" r:id="rId2"/>
  <rowBreaks count="5" manualBreakCount="5">
    <brk id="43" max="17" man="1"/>
    <brk id="75" max="17" man="1"/>
    <brk id="105" max="17" man="1"/>
    <brk id="128" max="17" man="1"/>
    <brk id="159" max="17"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70C0"/>
    <pageSetUpPr fitToPage="1"/>
  </sheetPr>
  <dimension ref="A1:T232"/>
  <sheetViews>
    <sheetView zoomScaleNormal="100" workbookViewId="0">
      <selection activeCell="T16" sqref="T16"/>
    </sheetView>
  </sheetViews>
  <sheetFormatPr baseColWidth="10" defaultColWidth="11.5703125" defaultRowHeight="14.25" x14ac:dyDescent="0.2"/>
  <cols>
    <col min="1" max="2" width="1.7109375" style="191" customWidth="1"/>
    <col min="3" max="3" width="13.28515625" style="191" customWidth="1"/>
    <col min="4" max="4" width="11.7109375" style="191" customWidth="1"/>
    <col min="5" max="6" width="11.5703125" style="191" customWidth="1"/>
    <col min="7" max="7" width="1.28515625" style="191" customWidth="1"/>
    <col min="8" max="8" width="23.7109375" style="191" customWidth="1"/>
    <col min="9" max="9" width="0.85546875" style="191" customWidth="1"/>
    <col min="10" max="11" width="11.5703125" style="191" customWidth="1"/>
    <col min="12" max="12" width="0.7109375" style="191" customWidth="1"/>
    <col min="13" max="14" width="11.5703125" style="191"/>
    <col min="15" max="15" width="0.7109375" style="191" customWidth="1"/>
    <col min="16" max="16384" width="11.5703125" style="191"/>
  </cols>
  <sheetData>
    <row r="1" spans="1:19" ht="18" x14ac:dyDescent="0.25">
      <c r="A1" s="189"/>
      <c r="B1" s="189"/>
      <c r="C1" s="139" t="s">
        <v>212</v>
      </c>
      <c r="D1" s="189"/>
      <c r="E1" s="189"/>
      <c r="F1" s="189"/>
      <c r="G1" s="189"/>
      <c r="H1" s="189"/>
      <c r="I1" s="189"/>
      <c r="J1" s="189"/>
      <c r="K1" s="189"/>
      <c r="L1" s="189"/>
      <c r="M1" s="189"/>
      <c r="N1" s="189"/>
      <c r="O1" s="189"/>
      <c r="P1" s="189"/>
      <c r="Q1" s="189"/>
      <c r="R1" s="189"/>
      <c r="S1" s="189"/>
    </row>
    <row r="2" spans="1:19" x14ac:dyDescent="0.2">
      <c r="A2" s="189"/>
      <c r="B2" s="189"/>
      <c r="C2" s="204"/>
      <c r="D2" s="189"/>
      <c r="E2" s="189"/>
      <c r="F2" s="189"/>
      <c r="G2" s="189"/>
      <c r="H2" s="189"/>
      <c r="I2" s="189"/>
      <c r="J2" s="189"/>
      <c r="K2" s="189"/>
      <c r="L2" s="189"/>
      <c r="M2" s="189"/>
      <c r="N2" s="189"/>
      <c r="O2" s="189"/>
      <c r="P2" s="189"/>
      <c r="Q2" s="189"/>
      <c r="R2" s="189"/>
      <c r="S2" s="189"/>
    </row>
    <row r="3" spans="1:19" x14ac:dyDescent="0.2">
      <c r="A3" s="189"/>
      <c r="B3" s="189"/>
      <c r="C3" s="205" t="s">
        <v>213</v>
      </c>
      <c r="D3" s="206"/>
      <c r="E3" s="206"/>
      <c r="F3" s="206"/>
      <c r="G3" s="206"/>
      <c r="H3" s="206"/>
      <c r="I3" s="206"/>
      <c r="J3" s="206"/>
      <c r="K3" s="206"/>
      <c r="L3" s="189"/>
      <c r="M3" s="206"/>
      <c r="N3" s="189"/>
      <c r="O3" s="189"/>
      <c r="P3" s="189"/>
      <c r="Q3" s="189"/>
      <c r="R3" s="189"/>
      <c r="S3" s="189"/>
    </row>
    <row r="4" spans="1:19" x14ac:dyDescent="0.2">
      <c r="A4" s="189"/>
      <c r="B4" s="189"/>
      <c r="C4" s="189"/>
      <c r="D4" s="189"/>
      <c r="E4" s="189"/>
      <c r="F4" s="189"/>
      <c r="G4" s="189"/>
      <c r="H4" s="189"/>
      <c r="I4" s="189"/>
      <c r="J4" s="189"/>
      <c r="K4" s="189"/>
      <c r="L4" s="189"/>
      <c r="M4" s="189"/>
      <c r="N4" s="189"/>
      <c r="O4" s="189"/>
      <c r="P4" s="189"/>
      <c r="Q4" s="189"/>
      <c r="R4" s="189"/>
      <c r="S4" s="189"/>
    </row>
    <row r="5" spans="1:19" ht="23.45" customHeight="1" x14ac:dyDescent="0.2">
      <c r="A5" s="189"/>
      <c r="B5" s="189"/>
      <c r="C5" s="477" t="s">
        <v>214</v>
      </c>
      <c r="D5" s="477"/>
      <c r="E5" s="477"/>
      <c r="F5" s="477"/>
      <c r="G5" s="207"/>
      <c r="H5" s="477" t="s">
        <v>215</v>
      </c>
      <c r="I5" s="207"/>
      <c r="J5" s="477" t="s">
        <v>216</v>
      </c>
      <c r="K5" s="477" t="s">
        <v>217</v>
      </c>
      <c r="L5" s="207"/>
      <c r="M5" s="477" t="s">
        <v>218</v>
      </c>
      <c r="N5" s="477" t="s">
        <v>219</v>
      </c>
      <c r="O5" s="207"/>
      <c r="P5" s="189"/>
      <c r="Q5" s="189"/>
      <c r="R5" s="189"/>
      <c r="S5" s="189"/>
    </row>
    <row r="6" spans="1:19" ht="27.6" customHeight="1" x14ac:dyDescent="0.2">
      <c r="A6" s="189"/>
      <c r="B6" s="189"/>
      <c r="C6" s="208" t="s">
        <v>27</v>
      </c>
      <c r="D6" s="208" t="s">
        <v>28</v>
      </c>
      <c r="E6" s="208" t="s">
        <v>220</v>
      </c>
      <c r="F6" s="208" t="s">
        <v>221</v>
      </c>
      <c r="G6" s="189"/>
      <c r="H6" s="477"/>
      <c r="I6" s="207"/>
      <c r="J6" s="477"/>
      <c r="K6" s="477"/>
      <c r="L6" s="207"/>
      <c r="M6" s="477"/>
      <c r="N6" s="477"/>
      <c r="O6" s="207"/>
      <c r="P6" s="189"/>
      <c r="Q6" s="189"/>
      <c r="R6" s="189"/>
      <c r="S6" s="189"/>
    </row>
    <row r="7" spans="1:19" ht="5.45" customHeight="1" x14ac:dyDescent="0.2">
      <c r="A7" s="189"/>
      <c r="B7" s="189"/>
      <c r="C7" s="207"/>
      <c r="D7" s="207"/>
      <c r="E7" s="207"/>
      <c r="F7" s="207"/>
      <c r="G7" s="189"/>
      <c r="H7" s="207"/>
      <c r="I7" s="207"/>
      <c r="J7" s="207"/>
      <c r="K7" s="207"/>
      <c r="L7" s="207"/>
      <c r="M7" s="207"/>
      <c r="N7" s="207"/>
      <c r="O7" s="207"/>
      <c r="P7" s="189"/>
      <c r="Q7" s="189"/>
      <c r="R7" s="189"/>
      <c r="S7" s="189"/>
    </row>
    <row r="8" spans="1:19" ht="15.6" customHeight="1" x14ac:dyDescent="0.2">
      <c r="A8" s="189"/>
      <c r="B8" s="189"/>
      <c r="C8" s="209">
        <f>Berechnungsblatt_KG1!K10</f>
        <v>0</v>
      </c>
      <c r="D8" s="210">
        <f>Berechnungsblatt_KG1!L10</f>
        <v>0</v>
      </c>
      <c r="E8" s="211">
        <f>IF(C8="","",IFERROR((D8+1-C8)/7,""))</f>
        <v>0.14285714285714285</v>
      </c>
      <c r="F8" s="212">
        <f>IF(C8="","",IFERROR(YEARFRAC(IF(OR(C8=42429,C8=43890),C8+1,C8),D8+1,4),""))</f>
        <v>2.7777777777777779E-3</v>
      </c>
      <c r="G8" s="189"/>
      <c r="H8" s="281">
        <f>Berechnungsblatt_KG1!F10</f>
        <v>40</v>
      </c>
      <c r="I8" s="207"/>
      <c r="J8" s="214"/>
      <c r="K8" s="215">
        <f>IFERROR(J8/(((1720*F8)/F8)/((H8*E8)/F8)),"")</f>
        <v>0</v>
      </c>
      <c r="L8" s="207"/>
      <c r="M8" s="281">
        <f>Berechnungsblatt_KG1!O10</f>
        <v>0</v>
      </c>
      <c r="N8" s="215">
        <f>IFERROR((M8)/(((1720*F8)/F8)/((H8*E8)/F8)),"")</f>
        <v>0</v>
      </c>
      <c r="O8" s="207"/>
      <c r="P8" s="189"/>
      <c r="Q8" s="189"/>
      <c r="R8" s="189"/>
      <c r="S8" s="189"/>
    </row>
    <row r="9" spans="1:19" ht="15.6" customHeight="1" x14ac:dyDescent="0.2">
      <c r="A9" s="189"/>
      <c r="B9" s="189"/>
      <c r="C9" s="209">
        <f>Berechnungsblatt_KG1!K11</f>
        <v>0</v>
      </c>
      <c r="D9" s="210">
        <f>Berechnungsblatt_KG1!L11</f>
        <v>0</v>
      </c>
      <c r="E9" s="211">
        <f t="shared" ref="E9:E25" si="0">IF(C9="","",IFERROR((D9+1-C9)/7,""))</f>
        <v>0.14285714285714285</v>
      </c>
      <c r="F9" s="212">
        <f t="shared" ref="F9:F25" si="1">IF(C9="","",IFERROR(YEARFRAC(IF(OR(C9=42429,C9=43890),C9+1,C9),D9+1,4),""))</f>
        <v>2.7777777777777779E-3</v>
      </c>
      <c r="G9" s="189"/>
      <c r="H9" s="281">
        <f>Berechnungsblatt_KG1!F11</f>
        <v>40.1</v>
      </c>
      <c r="I9" s="207"/>
      <c r="J9" s="214"/>
      <c r="K9" s="215">
        <f t="shared" ref="K9:K25" si="2">IFERROR(J9/(((1720*F9)/F9)/((H9*E9)/F9)),"")</f>
        <v>0</v>
      </c>
      <c r="L9" s="207"/>
      <c r="M9" s="281">
        <f>Berechnungsblatt_KG1!O11</f>
        <v>0</v>
      </c>
      <c r="N9" s="215">
        <f t="shared" ref="N9:N25" si="3">IFERROR((M9)/(((1720*F9)/F9)/((H9*E9)/F9)),"")</f>
        <v>0</v>
      </c>
      <c r="O9" s="207"/>
      <c r="P9" s="189"/>
      <c r="Q9" s="189"/>
      <c r="R9" s="189"/>
      <c r="S9" s="189"/>
    </row>
    <row r="10" spans="1:19" ht="15.6" customHeight="1" x14ac:dyDescent="0.2">
      <c r="A10" s="189"/>
      <c r="B10" s="189"/>
      <c r="C10" s="209">
        <f>Berechnungsblatt_KG1!K12</f>
        <v>0</v>
      </c>
      <c r="D10" s="210">
        <f>Berechnungsblatt_KG1!L12</f>
        <v>0</v>
      </c>
      <c r="E10" s="211">
        <f t="shared" si="0"/>
        <v>0.14285714285714285</v>
      </c>
      <c r="F10" s="212">
        <f t="shared" si="1"/>
        <v>2.7777777777777779E-3</v>
      </c>
      <c r="G10" s="189"/>
      <c r="H10" s="281">
        <f>Berechnungsblatt_KG1!F12</f>
        <v>0</v>
      </c>
      <c r="I10" s="207"/>
      <c r="J10" s="214"/>
      <c r="K10" s="215" t="str">
        <f t="shared" si="2"/>
        <v/>
      </c>
      <c r="L10" s="207"/>
      <c r="M10" s="281">
        <f>Berechnungsblatt_KG1!O12</f>
        <v>0</v>
      </c>
      <c r="N10" s="215" t="str">
        <f t="shared" si="3"/>
        <v/>
      </c>
      <c r="O10" s="207"/>
      <c r="P10" s="189"/>
      <c r="Q10" s="189"/>
      <c r="R10" s="189"/>
      <c r="S10" s="189"/>
    </row>
    <row r="11" spans="1:19" ht="15.6" customHeight="1" x14ac:dyDescent="0.2">
      <c r="A11" s="189"/>
      <c r="B11" s="189"/>
      <c r="C11" s="209">
        <f>Berechnungsblatt_KG1!K13</f>
        <v>0</v>
      </c>
      <c r="D11" s="210">
        <f>Berechnungsblatt_KG1!L13</f>
        <v>0</v>
      </c>
      <c r="E11" s="211">
        <f t="shared" si="0"/>
        <v>0.14285714285714285</v>
      </c>
      <c r="F11" s="212">
        <f t="shared" si="1"/>
        <v>2.7777777777777779E-3</v>
      </c>
      <c r="G11" s="189"/>
      <c r="H11" s="281">
        <f>Berechnungsblatt_KG1!F13</f>
        <v>0</v>
      </c>
      <c r="I11" s="207"/>
      <c r="J11" s="214"/>
      <c r="K11" s="215" t="str">
        <f t="shared" si="2"/>
        <v/>
      </c>
      <c r="L11" s="207"/>
      <c r="M11" s="281">
        <f>Berechnungsblatt_KG1!O13</f>
        <v>0</v>
      </c>
      <c r="N11" s="215" t="str">
        <f t="shared" si="3"/>
        <v/>
      </c>
      <c r="O11" s="207"/>
      <c r="P11" s="189"/>
      <c r="Q11" s="189"/>
      <c r="R11" s="189"/>
      <c r="S11" s="189"/>
    </row>
    <row r="12" spans="1:19" ht="15.6" customHeight="1" x14ac:dyDescent="0.2">
      <c r="A12" s="189"/>
      <c r="B12" s="189"/>
      <c r="C12" s="209">
        <f>Berechnungsblatt_KG1!K14</f>
        <v>0</v>
      </c>
      <c r="D12" s="210">
        <f>Berechnungsblatt_KG1!L14</f>
        <v>0</v>
      </c>
      <c r="E12" s="211">
        <f t="shared" si="0"/>
        <v>0.14285714285714285</v>
      </c>
      <c r="F12" s="212">
        <f t="shared" si="1"/>
        <v>2.7777777777777779E-3</v>
      </c>
      <c r="G12" s="189"/>
      <c r="H12" s="281">
        <f>Berechnungsblatt_KG1!F14</f>
        <v>0</v>
      </c>
      <c r="I12" s="207"/>
      <c r="J12" s="214"/>
      <c r="K12" s="215" t="str">
        <f t="shared" si="2"/>
        <v/>
      </c>
      <c r="L12" s="207"/>
      <c r="M12" s="281">
        <f>Berechnungsblatt_KG1!O14</f>
        <v>0</v>
      </c>
      <c r="N12" s="215" t="str">
        <f t="shared" si="3"/>
        <v/>
      </c>
      <c r="O12" s="207"/>
      <c r="P12" s="189"/>
      <c r="Q12" s="189"/>
      <c r="R12" s="189"/>
      <c r="S12" s="189"/>
    </row>
    <row r="13" spans="1:19" ht="15.6" customHeight="1" x14ac:dyDescent="0.2">
      <c r="A13" s="189"/>
      <c r="B13" s="189"/>
      <c r="C13" s="209">
        <f>Berechnungsblatt_KG1!K15</f>
        <v>0</v>
      </c>
      <c r="D13" s="210">
        <f>Berechnungsblatt_KG1!L15</f>
        <v>0</v>
      </c>
      <c r="E13" s="211">
        <f t="shared" si="0"/>
        <v>0.14285714285714285</v>
      </c>
      <c r="F13" s="212">
        <f t="shared" si="1"/>
        <v>2.7777777777777779E-3</v>
      </c>
      <c r="G13" s="189"/>
      <c r="H13" s="281">
        <f>Berechnungsblatt_KG1!F15</f>
        <v>0</v>
      </c>
      <c r="I13" s="207"/>
      <c r="J13" s="214"/>
      <c r="K13" s="215" t="str">
        <f t="shared" si="2"/>
        <v/>
      </c>
      <c r="L13" s="207"/>
      <c r="M13" s="281">
        <f>Berechnungsblatt_KG1!O15</f>
        <v>0</v>
      </c>
      <c r="N13" s="215" t="str">
        <f t="shared" si="3"/>
        <v/>
      </c>
      <c r="O13" s="207"/>
      <c r="P13" s="189"/>
      <c r="Q13" s="189"/>
      <c r="R13" s="189"/>
      <c r="S13" s="189"/>
    </row>
    <row r="14" spans="1:19" ht="15.6" customHeight="1" x14ac:dyDescent="0.2">
      <c r="A14" s="189"/>
      <c r="B14" s="189"/>
      <c r="C14" s="209">
        <f>Berechnungsblatt_KG1!K16</f>
        <v>0</v>
      </c>
      <c r="D14" s="210">
        <f>Berechnungsblatt_KG1!L16</f>
        <v>0</v>
      </c>
      <c r="E14" s="211">
        <f t="shared" si="0"/>
        <v>0.14285714285714285</v>
      </c>
      <c r="F14" s="212">
        <f t="shared" si="1"/>
        <v>2.7777777777777779E-3</v>
      </c>
      <c r="G14" s="189"/>
      <c r="H14" s="281">
        <f>Berechnungsblatt_KG1!F16</f>
        <v>0</v>
      </c>
      <c r="I14" s="207"/>
      <c r="J14" s="214"/>
      <c r="K14" s="215" t="str">
        <f t="shared" si="2"/>
        <v/>
      </c>
      <c r="L14" s="207"/>
      <c r="M14" s="281">
        <f>Berechnungsblatt_KG1!O16</f>
        <v>0</v>
      </c>
      <c r="N14" s="215" t="str">
        <f t="shared" si="3"/>
        <v/>
      </c>
      <c r="O14" s="207"/>
      <c r="P14" s="189"/>
      <c r="Q14" s="189"/>
      <c r="R14" s="189"/>
      <c r="S14" s="189"/>
    </row>
    <row r="15" spans="1:19" ht="15.6" customHeight="1" x14ac:dyDescent="0.2">
      <c r="A15" s="189"/>
      <c r="B15" s="189"/>
      <c r="C15" s="209"/>
      <c r="D15" s="210"/>
      <c r="E15" s="211" t="str">
        <f t="shared" si="0"/>
        <v/>
      </c>
      <c r="F15" s="212" t="str">
        <f t="shared" si="1"/>
        <v/>
      </c>
      <c r="G15" s="189"/>
      <c r="H15" s="213"/>
      <c r="I15" s="207"/>
      <c r="J15" s="214"/>
      <c r="K15" s="215" t="str">
        <f t="shared" si="2"/>
        <v/>
      </c>
      <c r="L15" s="207"/>
      <c r="M15" s="281"/>
      <c r="N15" s="215" t="str">
        <f t="shared" si="3"/>
        <v/>
      </c>
      <c r="O15" s="207"/>
      <c r="P15" s="189"/>
      <c r="Q15" s="189"/>
      <c r="R15" s="189"/>
      <c r="S15" s="189"/>
    </row>
    <row r="16" spans="1:19" ht="15.6" customHeight="1" x14ac:dyDescent="0.2">
      <c r="A16" s="189"/>
      <c r="B16" s="189"/>
      <c r="C16" s="209"/>
      <c r="D16" s="210"/>
      <c r="E16" s="211" t="str">
        <f t="shared" si="0"/>
        <v/>
      </c>
      <c r="F16" s="212" t="str">
        <f t="shared" si="1"/>
        <v/>
      </c>
      <c r="G16" s="189"/>
      <c r="H16" s="213"/>
      <c r="I16" s="207"/>
      <c r="J16" s="214"/>
      <c r="K16" s="215" t="str">
        <f t="shared" si="2"/>
        <v/>
      </c>
      <c r="L16" s="207"/>
      <c r="M16" s="281"/>
      <c r="N16" s="215" t="str">
        <f t="shared" si="3"/>
        <v/>
      </c>
      <c r="O16" s="207"/>
      <c r="P16" s="189"/>
      <c r="Q16" s="189"/>
      <c r="R16" s="189"/>
      <c r="S16" s="189"/>
    </row>
    <row r="17" spans="1:20" ht="15.6" customHeight="1" x14ac:dyDescent="0.2">
      <c r="A17" s="189"/>
      <c r="B17" s="189"/>
      <c r="C17" s="209"/>
      <c r="D17" s="210"/>
      <c r="E17" s="211" t="str">
        <f t="shared" si="0"/>
        <v/>
      </c>
      <c r="F17" s="212" t="str">
        <f t="shared" si="1"/>
        <v/>
      </c>
      <c r="G17" s="189"/>
      <c r="H17" s="213"/>
      <c r="I17" s="207"/>
      <c r="J17" s="214"/>
      <c r="K17" s="215" t="str">
        <f t="shared" si="2"/>
        <v/>
      </c>
      <c r="L17" s="207"/>
      <c r="M17" s="281"/>
      <c r="N17" s="215" t="str">
        <f t="shared" si="3"/>
        <v/>
      </c>
      <c r="O17" s="207"/>
      <c r="P17" s="189"/>
      <c r="Q17" s="189"/>
      <c r="R17" s="189"/>
      <c r="S17" s="189"/>
    </row>
    <row r="18" spans="1:20" ht="15.6" customHeight="1" x14ac:dyDescent="0.2">
      <c r="A18" s="189"/>
      <c r="B18" s="189"/>
      <c r="C18" s="209"/>
      <c r="D18" s="210"/>
      <c r="E18" s="211" t="str">
        <f t="shared" si="0"/>
        <v/>
      </c>
      <c r="F18" s="212" t="str">
        <f t="shared" si="1"/>
        <v/>
      </c>
      <c r="G18" s="189"/>
      <c r="H18" s="213"/>
      <c r="I18" s="207"/>
      <c r="J18" s="214"/>
      <c r="K18" s="215" t="str">
        <f t="shared" si="2"/>
        <v/>
      </c>
      <c r="L18" s="207"/>
      <c r="M18" s="281"/>
      <c r="N18" s="215" t="str">
        <f t="shared" si="3"/>
        <v/>
      </c>
      <c r="O18" s="207"/>
      <c r="P18" s="189"/>
      <c r="Q18" s="189"/>
      <c r="R18" s="189"/>
      <c r="S18" s="189"/>
    </row>
    <row r="19" spans="1:20" ht="15.6" customHeight="1" x14ac:dyDescent="0.2">
      <c r="A19" s="189"/>
      <c r="B19" s="189"/>
      <c r="C19" s="209"/>
      <c r="D19" s="210"/>
      <c r="E19" s="211" t="str">
        <f t="shared" si="0"/>
        <v/>
      </c>
      <c r="F19" s="212" t="str">
        <f t="shared" si="1"/>
        <v/>
      </c>
      <c r="G19" s="189"/>
      <c r="H19" s="213"/>
      <c r="I19" s="207"/>
      <c r="J19" s="214"/>
      <c r="K19" s="215" t="str">
        <f t="shared" si="2"/>
        <v/>
      </c>
      <c r="L19" s="207"/>
      <c r="M19" s="281"/>
      <c r="N19" s="215" t="str">
        <f t="shared" si="3"/>
        <v/>
      </c>
      <c r="O19" s="207"/>
      <c r="P19" s="189"/>
      <c r="Q19" s="189"/>
      <c r="R19" s="189"/>
      <c r="S19" s="189"/>
    </row>
    <row r="20" spans="1:20" ht="15.6" customHeight="1" x14ac:dyDescent="0.2">
      <c r="A20" s="189"/>
      <c r="B20" s="189"/>
      <c r="C20" s="209"/>
      <c r="D20" s="210"/>
      <c r="E20" s="211" t="str">
        <f t="shared" si="0"/>
        <v/>
      </c>
      <c r="F20" s="212" t="str">
        <f t="shared" si="1"/>
        <v/>
      </c>
      <c r="G20" s="189"/>
      <c r="H20" s="213"/>
      <c r="I20" s="207"/>
      <c r="J20" s="214"/>
      <c r="K20" s="215" t="str">
        <f t="shared" si="2"/>
        <v/>
      </c>
      <c r="L20" s="207"/>
      <c r="M20" s="281"/>
      <c r="N20" s="215" t="str">
        <f t="shared" si="3"/>
        <v/>
      </c>
      <c r="O20" s="207"/>
      <c r="P20" s="189"/>
      <c r="Q20" s="189"/>
      <c r="R20" s="189"/>
      <c r="S20" s="189"/>
    </row>
    <row r="21" spans="1:20" ht="15.6" customHeight="1" x14ac:dyDescent="0.2">
      <c r="A21" s="189"/>
      <c r="B21" s="189"/>
      <c r="C21" s="209"/>
      <c r="D21" s="210"/>
      <c r="E21" s="211" t="str">
        <f t="shared" si="0"/>
        <v/>
      </c>
      <c r="F21" s="212" t="str">
        <f t="shared" si="1"/>
        <v/>
      </c>
      <c r="G21" s="189"/>
      <c r="H21" s="213"/>
      <c r="I21" s="207"/>
      <c r="J21" s="214"/>
      <c r="K21" s="215" t="str">
        <f t="shared" si="2"/>
        <v/>
      </c>
      <c r="L21" s="207"/>
      <c r="M21" s="281"/>
      <c r="N21" s="215" t="str">
        <f t="shared" si="3"/>
        <v/>
      </c>
      <c r="O21" s="207"/>
      <c r="P21" s="189"/>
      <c r="Q21" s="189"/>
      <c r="R21" s="189"/>
      <c r="S21" s="189"/>
    </row>
    <row r="22" spans="1:20" ht="15.6" customHeight="1" x14ac:dyDescent="0.2">
      <c r="A22" s="189"/>
      <c r="B22" s="189"/>
      <c r="C22" s="209"/>
      <c r="D22" s="210"/>
      <c r="E22" s="211" t="str">
        <f t="shared" si="0"/>
        <v/>
      </c>
      <c r="F22" s="212" t="str">
        <f t="shared" si="1"/>
        <v/>
      </c>
      <c r="G22" s="189"/>
      <c r="H22" s="213"/>
      <c r="I22" s="207"/>
      <c r="J22" s="214"/>
      <c r="K22" s="215" t="str">
        <f t="shared" si="2"/>
        <v/>
      </c>
      <c r="L22" s="207"/>
      <c r="M22" s="281"/>
      <c r="N22" s="215" t="str">
        <f t="shared" si="3"/>
        <v/>
      </c>
      <c r="O22" s="207"/>
      <c r="P22" s="189"/>
      <c r="Q22" s="189"/>
      <c r="R22" s="189"/>
      <c r="S22" s="189"/>
    </row>
    <row r="23" spans="1:20" ht="15.6" customHeight="1" x14ac:dyDescent="0.2">
      <c r="A23" s="189"/>
      <c r="B23" s="189"/>
      <c r="C23" s="209"/>
      <c r="D23" s="210"/>
      <c r="E23" s="211" t="str">
        <f t="shared" si="0"/>
        <v/>
      </c>
      <c r="F23" s="212" t="str">
        <f t="shared" si="1"/>
        <v/>
      </c>
      <c r="G23" s="189"/>
      <c r="H23" s="213"/>
      <c r="I23" s="207"/>
      <c r="J23" s="214"/>
      <c r="K23" s="215" t="str">
        <f t="shared" si="2"/>
        <v/>
      </c>
      <c r="L23" s="207"/>
      <c r="M23" s="281"/>
      <c r="N23" s="215" t="str">
        <f t="shared" si="3"/>
        <v/>
      </c>
      <c r="O23" s="207"/>
      <c r="P23" s="189"/>
      <c r="Q23" s="189"/>
      <c r="R23" s="189"/>
      <c r="S23" s="189"/>
    </row>
    <row r="24" spans="1:20" ht="15.6" customHeight="1" x14ac:dyDescent="0.2">
      <c r="A24" s="189"/>
      <c r="B24" s="189"/>
      <c r="C24" s="209"/>
      <c r="D24" s="210"/>
      <c r="E24" s="211" t="str">
        <f t="shared" si="0"/>
        <v/>
      </c>
      <c r="F24" s="212" t="str">
        <f t="shared" si="1"/>
        <v/>
      </c>
      <c r="G24" s="189"/>
      <c r="H24" s="213"/>
      <c r="I24" s="207"/>
      <c r="J24" s="214"/>
      <c r="K24" s="215" t="str">
        <f t="shared" si="2"/>
        <v/>
      </c>
      <c r="L24" s="207"/>
      <c r="M24" s="281"/>
      <c r="N24" s="215" t="str">
        <f t="shared" si="3"/>
        <v/>
      </c>
      <c r="O24" s="207"/>
      <c r="P24" s="189"/>
      <c r="Q24" s="189"/>
      <c r="R24" s="189"/>
      <c r="S24" s="189"/>
    </row>
    <row r="25" spans="1:20" ht="15.6" customHeight="1" x14ac:dyDescent="0.2">
      <c r="A25" s="189"/>
      <c r="B25" s="189"/>
      <c r="C25" s="209"/>
      <c r="D25" s="210"/>
      <c r="E25" s="211" t="str">
        <f t="shared" si="0"/>
        <v/>
      </c>
      <c r="F25" s="212" t="str">
        <f t="shared" si="1"/>
        <v/>
      </c>
      <c r="G25" s="189"/>
      <c r="H25" s="213"/>
      <c r="I25" s="207"/>
      <c r="J25" s="214"/>
      <c r="K25" s="215" t="str">
        <f t="shared" si="2"/>
        <v/>
      </c>
      <c r="L25" s="207"/>
      <c r="M25" s="281"/>
      <c r="N25" s="215" t="str">
        <f t="shared" si="3"/>
        <v/>
      </c>
      <c r="O25" s="207"/>
      <c r="P25" s="189"/>
      <c r="Q25" s="189"/>
      <c r="R25" s="189"/>
      <c r="S25" s="189"/>
    </row>
    <row r="26" spans="1:20" ht="5.45" customHeight="1" x14ac:dyDescent="0.2">
      <c r="A26" s="189"/>
      <c r="B26" s="189"/>
      <c r="C26" s="189"/>
      <c r="D26" s="189"/>
      <c r="E26" s="189"/>
      <c r="F26" s="189"/>
      <c r="G26" s="189"/>
      <c r="H26" s="189"/>
      <c r="I26" s="189"/>
      <c r="J26" s="189"/>
      <c r="K26" s="189"/>
      <c r="L26" s="189"/>
      <c r="M26" s="189"/>
      <c r="N26" s="189"/>
      <c r="O26" s="189"/>
      <c r="P26" s="189"/>
      <c r="Q26" s="189"/>
      <c r="R26" s="189"/>
      <c r="S26" s="189"/>
    </row>
    <row r="27" spans="1:20" x14ac:dyDescent="0.2">
      <c r="A27" s="189"/>
      <c r="B27" s="189"/>
      <c r="C27" s="196" t="s">
        <v>222</v>
      </c>
      <c r="D27" s="189"/>
      <c r="E27" s="189"/>
      <c r="F27" s="189"/>
      <c r="G27" s="189"/>
      <c r="H27" s="189"/>
      <c r="I27" s="189"/>
      <c r="J27" s="189"/>
      <c r="K27" s="189"/>
      <c r="L27" s="189"/>
      <c r="M27" s="189"/>
      <c r="O27" s="189"/>
      <c r="P27" s="189"/>
      <c r="Q27" s="189"/>
      <c r="R27" s="189"/>
      <c r="S27" s="189"/>
    </row>
    <row r="28" spans="1:20" x14ac:dyDescent="0.2">
      <c r="A28" s="189"/>
      <c r="B28" s="189"/>
      <c r="C28" s="189"/>
      <c r="D28" s="189"/>
      <c r="E28" s="189"/>
      <c r="F28" s="189"/>
      <c r="G28" s="189"/>
      <c r="H28" s="189"/>
      <c r="I28" s="189"/>
      <c r="J28" s="189"/>
      <c r="K28" s="189"/>
      <c r="L28" s="189"/>
      <c r="M28" s="189"/>
      <c r="N28" s="189"/>
      <c r="O28" s="189"/>
      <c r="P28" s="189"/>
      <c r="Q28" s="189"/>
      <c r="R28" s="189"/>
      <c r="S28" s="189"/>
    </row>
    <row r="29" spans="1:20" x14ac:dyDescent="0.2">
      <c r="A29" s="189"/>
      <c r="B29" s="189"/>
      <c r="C29" s="189"/>
      <c r="D29" s="189"/>
      <c r="E29" s="189"/>
      <c r="F29" s="189"/>
      <c r="G29" s="189"/>
      <c r="H29" s="189"/>
      <c r="I29" s="189"/>
      <c r="J29" s="189"/>
      <c r="K29" s="189"/>
      <c r="L29" s="189"/>
      <c r="M29" s="189"/>
      <c r="N29" s="189"/>
      <c r="O29" s="189"/>
      <c r="P29" s="189"/>
      <c r="Q29" s="189"/>
      <c r="R29" s="189"/>
      <c r="S29" s="189"/>
      <c r="T29" s="216"/>
    </row>
    <row r="30" spans="1:20" x14ac:dyDescent="0.2">
      <c r="A30" s="189"/>
      <c r="B30" s="189"/>
      <c r="C30" s="189"/>
      <c r="D30" s="189"/>
      <c r="E30" s="189"/>
      <c r="F30" s="189"/>
      <c r="G30" s="189"/>
      <c r="H30" s="189"/>
      <c r="I30" s="189"/>
      <c r="J30" s="189"/>
      <c r="K30" s="189"/>
      <c r="L30" s="189"/>
      <c r="M30" s="189"/>
      <c r="N30" s="189"/>
      <c r="O30" s="189"/>
      <c r="P30" s="189"/>
      <c r="Q30" s="189"/>
      <c r="R30" s="189"/>
      <c r="S30" s="189"/>
      <c r="T30" s="216"/>
    </row>
    <row r="31" spans="1:20" x14ac:dyDescent="0.2">
      <c r="A31" s="189"/>
      <c r="B31" s="189"/>
      <c r="C31" s="189"/>
      <c r="D31" s="189"/>
      <c r="E31" s="189"/>
      <c r="F31" s="189"/>
      <c r="G31" s="189"/>
      <c r="H31" s="189"/>
      <c r="I31" s="189"/>
      <c r="J31" s="189"/>
      <c r="K31" s="189"/>
      <c r="L31" s="189"/>
      <c r="M31" s="189"/>
      <c r="N31" s="189"/>
      <c r="O31" s="189"/>
      <c r="P31" s="189"/>
      <c r="Q31" s="189"/>
      <c r="R31" s="189"/>
      <c r="S31" s="189"/>
      <c r="T31" s="216"/>
    </row>
    <row r="32" spans="1:20" x14ac:dyDescent="0.2">
      <c r="A32" s="216"/>
      <c r="B32" s="216"/>
      <c r="C32" s="216"/>
      <c r="D32" s="216"/>
      <c r="E32" s="216"/>
      <c r="F32" s="216"/>
      <c r="G32" s="216"/>
      <c r="H32" s="216"/>
      <c r="I32" s="216"/>
      <c r="J32" s="216"/>
      <c r="K32" s="216"/>
      <c r="L32" s="216"/>
      <c r="M32" s="216"/>
      <c r="N32" s="216"/>
      <c r="O32" s="216"/>
      <c r="P32" s="216"/>
      <c r="Q32" s="216"/>
      <c r="R32" s="216"/>
      <c r="S32" s="216"/>
      <c r="T32" s="216"/>
    </row>
    <row r="33" spans="1:20" x14ac:dyDescent="0.2">
      <c r="A33" s="216"/>
      <c r="B33" s="216"/>
      <c r="C33" s="216"/>
      <c r="D33" s="216"/>
      <c r="E33" s="216"/>
      <c r="F33" s="216"/>
      <c r="G33" s="216"/>
      <c r="H33" s="216"/>
      <c r="I33" s="216"/>
      <c r="J33" s="216"/>
      <c r="K33" s="216"/>
      <c r="L33" s="216"/>
      <c r="M33" s="216"/>
      <c r="N33" s="216"/>
      <c r="O33" s="216"/>
      <c r="P33" s="216"/>
      <c r="Q33" s="216"/>
      <c r="R33" s="216"/>
      <c r="S33" s="216"/>
      <c r="T33" s="216"/>
    </row>
    <row r="34" spans="1:20" x14ac:dyDescent="0.2">
      <c r="A34" s="216"/>
      <c r="B34" s="216"/>
      <c r="C34" s="216"/>
      <c r="D34" s="216"/>
      <c r="E34" s="216"/>
      <c r="F34" s="216"/>
      <c r="G34" s="216"/>
      <c r="H34" s="216"/>
      <c r="I34" s="216"/>
      <c r="J34" s="216"/>
      <c r="K34" s="216"/>
      <c r="L34" s="216"/>
      <c r="M34" s="216"/>
      <c r="N34" s="216"/>
      <c r="O34" s="216"/>
      <c r="P34" s="216"/>
      <c r="Q34" s="216"/>
      <c r="R34" s="216"/>
      <c r="S34" s="216"/>
      <c r="T34" s="216"/>
    </row>
    <row r="35" spans="1:20" x14ac:dyDescent="0.2">
      <c r="A35" s="216"/>
      <c r="B35" s="216"/>
      <c r="C35" s="216"/>
      <c r="D35" s="216"/>
      <c r="E35" s="216"/>
      <c r="F35" s="216"/>
      <c r="G35" s="216"/>
      <c r="H35" s="216"/>
      <c r="I35" s="216"/>
      <c r="J35" s="216"/>
      <c r="K35" s="216"/>
      <c r="L35" s="216"/>
      <c r="M35" s="216"/>
      <c r="N35" s="216"/>
      <c r="O35" s="216"/>
      <c r="P35" s="216"/>
      <c r="Q35" s="216"/>
      <c r="R35" s="216"/>
      <c r="S35" s="216"/>
      <c r="T35" s="216"/>
    </row>
    <row r="36" spans="1:20" x14ac:dyDescent="0.2">
      <c r="A36" s="216"/>
      <c r="B36" s="216"/>
      <c r="C36" s="216"/>
      <c r="D36" s="216"/>
      <c r="E36" s="216"/>
      <c r="F36" s="216"/>
      <c r="G36" s="216"/>
      <c r="H36" s="216"/>
      <c r="I36" s="216"/>
      <c r="J36" s="216"/>
      <c r="K36" s="216"/>
      <c r="L36" s="216"/>
      <c r="M36" s="216"/>
      <c r="N36" s="216"/>
      <c r="O36" s="216"/>
      <c r="P36" s="216"/>
      <c r="Q36" s="216"/>
      <c r="R36" s="216"/>
      <c r="S36" s="216"/>
      <c r="T36" s="216"/>
    </row>
    <row r="37" spans="1:20" x14ac:dyDescent="0.2">
      <c r="A37" s="216"/>
      <c r="B37" s="216"/>
      <c r="C37" s="216"/>
      <c r="D37" s="216"/>
      <c r="E37" s="216"/>
      <c r="F37" s="216"/>
      <c r="G37" s="216"/>
      <c r="H37" s="216"/>
      <c r="I37" s="216"/>
      <c r="J37" s="216"/>
      <c r="K37" s="216"/>
      <c r="L37" s="216"/>
      <c r="M37" s="216"/>
      <c r="N37" s="216"/>
      <c r="O37" s="216"/>
      <c r="P37" s="216"/>
      <c r="Q37" s="216"/>
      <c r="R37" s="216"/>
      <c r="S37" s="216"/>
      <c r="T37" s="216"/>
    </row>
    <row r="38" spans="1:20" x14ac:dyDescent="0.2">
      <c r="A38" s="216"/>
      <c r="B38" s="216"/>
      <c r="C38" s="216"/>
      <c r="D38" s="216"/>
      <c r="E38" s="216"/>
      <c r="F38" s="216"/>
      <c r="G38" s="216"/>
      <c r="H38" s="216"/>
      <c r="I38" s="216"/>
      <c r="J38" s="216"/>
      <c r="K38" s="216"/>
      <c r="L38" s="216"/>
      <c r="M38" s="216"/>
      <c r="N38" s="216"/>
      <c r="O38" s="216"/>
      <c r="P38" s="216"/>
      <c r="Q38" s="216"/>
      <c r="R38" s="216"/>
      <c r="S38" s="216"/>
      <c r="T38" s="216"/>
    </row>
    <row r="39" spans="1:20" x14ac:dyDescent="0.2">
      <c r="A39" s="216"/>
      <c r="B39" s="216"/>
      <c r="C39" s="216"/>
      <c r="D39" s="216"/>
      <c r="E39" s="216"/>
      <c r="F39" s="216"/>
      <c r="G39" s="216"/>
      <c r="H39" s="216"/>
      <c r="I39" s="216"/>
      <c r="J39" s="216"/>
      <c r="K39" s="216"/>
      <c r="L39" s="216"/>
      <c r="M39" s="216"/>
      <c r="N39" s="216"/>
      <c r="O39" s="216"/>
      <c r="P39" s="216"/>
      <c r="Q39" s="216"/>
      <c r="R39" s="216"/>
      <c r="S39" s="216"/>
      <c r="T39" s="216"/>
    </row>
    <row r="40" spans="1:20" x14ac:dyDescent="0.2">
      <c r="A40" s="216"/>
      <c r="B40" s="216"/>
      <c r="C40" s="216"/>
      <c r="D40" s="216"/>
      <c r="E40" s="216"/>
      <c r="F40" s="216"/>
      <c r="G40" s="216"/>
      <c r="H40" s="216"/>
      <c r="I40" s="216"/>
      <c r="J40" s="216"/>
      <c r="K40" s="216"/>
      <c r="L40" s="216"/>
      <c r="M40" s="216"/>
      <c r="N40" s="216"/>
      <c r="O40" s="216"/>
      <c r="P40" s="216"/>
      <c r="Q40" s="216"/>
      <c r="R40" s="216"/>
      <c r="S40" s="216"/>
      <c r="T40" s="216"/>
    </row>
    <row r="41" spans="1:20" x14ac:dyDescent="0.2">
      <c r="A41" s="216"/>
      <c r="B41" s="216"/>
      <c r="C41" s="216"/>
      <c r="D41" s="216"/>
      <c r="E41" s="216"/>
      <c r="F41" s="216"/>
      <c r="G41" s="216"/>
      <c r="H41" s="216"/>
      <c r="I41" s="216"/>
      <c r="J41" s="216"/>
      <c r="K41" s="216"/>
      <c r="L41" s="216"/>
      <c r="M41" s="216"/>
      <c r="N41" s="216"/>
      <c r="O41" s="216"/>
      <c r="P41" s="216"/>
      <c r="Q41" s="216"/>
      <c r="R41" s="216"/>
      <c r="S41" s="216"/>
      <c r="T41" s="216"/>
    </row>
    <row r="42" spans="1:20" x14ac:dyDescent="0.2">
      <c r="A42" s="216"/>
      <c r="B42" s="216"/>
      <c r="C42" s="216"/>
      <c r="D42" s="216"/>
      <c r="E42" s="216"/>
      <c r="F42" s="216"/>
      <c r="G42" s="216"/>
      <c r="H42" s="216"/>
      <c r="I42" s="216"/>
      <c r="J42" s="216"/>
      <c r="K42" s="216"/>
      <c r="L42" s="216"/>
      <c r="M42" s="216"/>
      <c r="N42" s="216"/>
      <c r="O42" s="216"/>
      <c r="P42" s="216"/>
      <c r="Q42" s="216"/>
      <c r="R42" s="216"/>
      <c r="S42" s="216"/>
      <c r="T42" s="216"/>
    </row>
    <row r="43" spans="1:20" x14ac:dyDescent="0.2">
      <c r="A43" s="216"/>
      <c r="B43" s="216"/>
      <c r="C43" s="216"/>
      <c r="D43" s="216"/>
      <c r="E43" s="216"/>
      <c r="F43" s="216"/>
      <c r="G43" s="216"/>
      <c r="H43" s="216"/>
      <c r="I43" s="216"/>
      <c r="J43" s="216"/>
      <c r="K43" s="216"/>
      <c r="L43" s="216"/>
      <c r="M43" s="216"/>
      <c r="N43" s="216"/>
      <c r="O43" s="216"/>
      <c r="P43" s="216"/>
      <c r="Q43" s="216"/>
      <c r="R43" s="216"/>
      <c r="S43" s="216"/>
      <c r="T43" s="216"/>
    </row>
    <row r="44" spans="1:20" x14ac:dyDescent="0.2">
      <c r="A44" s="216"/>
      <c r="B44" s="216"/>
      <c r="C44" s="216"/>
      <c r="D44" s="216"/>
      <c r="E44" s="216"/>
      <c r="F44" s="216"/>
      <c r="G44" s="216"/>
      <c r="H44" s="216"/>
      <c r="I44" s="216"/>
      <c r="J44" s="216"/>
      <c r="K44" s="216"/>
      <c r="L44" s="216"/>
      <c r="M44" s="216"/>
      <c r="N44" s="216"/>
      <c r="O44" s="216"/>
      <c r="P44" s="216"/>
      <c r="Q44" s="216"/>
      <c r="R44" s="216"/>
      <c r="S44" s="216"/>
      <c r="T44" s="216"/>
    </row>
    <row r="45" spans="1:20" x14ac:dyDescent="0.2">
      <c r="A45" s="216"/>
      <c r="B45" s="216"/>
      <c r="C45" s="216"/>
      <c r="D45" s="216"/>
      <c r="E45" s="216"/>
      <c r="F45" s="216"/>
      <c r="G45" s="216"/>
      <c r="H45" s="216"/>
      <c r="I45" s="216"/>
      <c r="J45" s="216"/>
      <c r="K45" s="216"/>
      <c r="L45" s="216"/>
      <c r="M45" s="216"/>
      <c r="N45" s="216"/>
      <c r="O45" s="216"/>
      <c r="P45" s="216"/>
      <c r="Q45" s="216"/>
      <c r="R45" s="216"/>
      <c r="S45" s="216"/>
      <c r="T45" s="216"/>
    </row>
    <row r="46" spans="1:20" x14ac:dyDescent="0.2">
      <c r="A46" s="216"/>
      <c r="B46" s="216"/>
      <c r="C46" s="216"/>
      <c r="D46" s="216"/>
      <c r="E46" s="216"/>
      <c r="F46" s="216"/>
      <c r="G46" s="216"/>
      <c r="H46" s="216"/>
      <c r="I46" s="216"/>
      <c r="J46" s="216"/>
      <c r="K46" s="216"/>
      <c r="L46" s="216"/>
      <c r="M46" s="216"/>
      <c r="N46" s="216"/>
      <c r="O46" s="216"/>
      <c r="P46" s="216"/>
      <c r="Q46" s="216"/>
      <c r="R46" s="216"/>
      <c r="S46" s="216"/>
      <c r="T46" s="216"/>
    </row>
    <row r="47" spans="1:20" x14ac:dyDescent="0.2">
      <c r="A47" s="216"/>
      <c r="B47" s="216"/>
      <c r="C47" s="216"/>
      <c r="D47" s="216"/>
      <c r="E47" s="216"/>
      <c r="F47" s="216"/>
      <c r="G47" s="216"/>
      <c r="H47" s="216"/>
      <c r="I47" s="216"/>
      <c r="J47" s="216"/>
      <c r="K47" s="216"/>
      <c r="L47" s="216"/>
      <c r="M47" s="216"/>
      <c r="N47" s="216"/>
      <c r="O47" s="216"/>
      <c r="P47" s="216"/>
      <c r="Q47" s="216"/>
      <c r="R47" s="216"/>
      <c r="S47" s="216"/>
      <c r="T47" s="216"/>
    </row>
    <row r="48" spans="1:20" x14ac:dyDescent="0.2">
      <c r="A48" s="216"/>
      <c r="B48" s="216"/>
      <c r="C48" s="216"/>
      <c r="D48" s="216"/>
      <c r="E48" s="216"/>
      <c r="F48" s="216"/>
      <c r="G48" s="216"/>
      <c r="H48" s="216"/>
      <c r="I48" s="216"/>
      <c r="J48" s="216"/>
      <c r="K48" s="216"/>
      <c r="L48" s="216"/>
      <c r="M48" s="216"/>
      <c r="N48" s="216"/>
      <c r="O48" s="216"/>
      <c r="P48" s="216"/>
      <c r="Q48" s="216"/>
      <c r="R48" s="216"/>
      <c r="S48" s="216"/>
      <c r="T48" s="216"/>
    </row>
    <row r="49" spans="1:20" x14ac:dyDescent="0.2">
      <c r="A49" s="216"/>
      <c r="B49" s="216"/>
      <c r="C49" s="216"/>
      <c r="D49" s="216"/>
      <c r="E49" s="216"/>
      <c r="F49" s="216"/>
      <c r="G49" s="216"/>
      <c r="H49" s="216"/>
      <c r="I49" s="216"/>
      <c r="J49" s="216"/>
      <c r="K49" s="216"/>
      <c r="L49" s="216"/>
      <c r="M49" s="216"/>
      <c r="N49" s="216"/>
      <c r="O49" s="216"/>
      <c r="P49" s="216"/>
      <c r="Q49" s="216"/>
      <c r="R49" s="216"/>
      <c r="S49" s="216"/>
      <c r="T49" s="216"/>
    </row>
    <row r="50" spans="1:20" x14ac:dyDescent="0.2">
      <c r="A50" s="216"/>
      <c r="B50" s="216"/>
      <c r="C50" s="216"/>
      <c r="D50" s="216"/>
      <c r="E50" s="216"/>
      <c r="F50" s="216"/>
      <c r="G50" s="216"/>
      <c r="H50" s="216"/>
      <c r="I50" s="216"/>
      <c r="J50" s="216"/>
      <c r="K50" s="216"/>
      <c r="L50" s="216"/>
      <c r="M50" s="216"/>
      <c r="N50" s="216"/>
      <c r="O50" s="216"/>
      <c r="P50" s="216"/>
      <c r="Q50" s="216"/>
      <c r="R50" s="216"/>
      <c r="S50" s="216"/>
      <c r="T50" s="216"/>
    </row>
    <row r="51" spans="1:20" x14ac:dyDescent="0.2">
      <c r="A51" s="216"/>
      <c r="B51" s="216"/>
      <c r="C51" s="216"/>
      <c r="D51" s="216"/>
      <c r="E51" s="216"/>
      <c r="F51" s="216"/>
      <c r="G51" s="216"/>
      <c r="H51" s="216"/>
      <c r="I51" s="216"/>
      <c r="J51" s="216"/>
      <c r="K51" s="216"/>
      <c r="L51" s="216"/>
      <c r="M51" s="216"/>
      <c r="N51" s="216"/>
      <c r="O51" s="216"/>
      <c r="P51" s="216"/>
      <c r="Q51" s="216"/>
      <c r="R51" s="216"/>
      <c r="S51" s="216"/>
      <c r="T51" s="216"/>
    </row>
    <row r="52" spans="1:20" x14ac:dyDescent="0.2">
      <c r="A52" s="216"/>
      <c r="B52" s="216"/>
      <c r="C52" s="216"/>
      <c r="D52" s="216"/>
      <c r="E52" s="216"/>
      <c r="F52" s="216"/>
      <c r="G52" s="216"/>
      <c r="H52" s="216"/>
      <c r="I52" s="216"/>
      <c r="J52" s="216"/>
      <c r="K52" s="216"/>
      <c r="L52" s="216"/>
      <c r="M52" s="216"/>
      <c r="N52" s="216"/>
      <c r="O52" s="216"/>
      <c r="P52" s="216"/>
      <c r="Q52" s="216"/>
      <c r="R52" s="216"/>
      <c r="S52" s="216"/>
      <c r="T52" s="216"/>
    </row>
    <row r="53" spans="1:20" x14ac:dyDescent="0.2">
      <c r="A53" s="216"/>
      <c r="B53" s="216"/>
      <c r="C53" s="216"/>
      <c r="D53" s="216"/>
      <c r="E53" s="216"/>
      <c r="F53" s="216"/>
      <c r="G53" s="216"/>
      <c r="H53" s="216"/>
      <c r="I53" s="216"/>
      <c r="J53" s="216"/>
      <c r="K53" s="216"/>
      <c r="L53" s="216"/>
      <c r="M53" s="216"/>
      <c r="N53" s="216"/>
      <c r="O53" s="216"/>
      <c r="P53" s="216"/>
      <c r="Q53" s="216"/>
      <c r="R53" s="216"/>
      <c r="S53" s="216"/>
      <c r="T53" s="216"/>
    </row>
    <row r="54" spans="1:20" x14ac:dyDescent="0.2">
      <c r="A54" s="216"/>
      <c r="B54" s="216"/>
      <c r="C54" s="216"/>
      <c r="D54" s="216"/>
      <c r="E54" s="216"/>
      <c r="F54" s="216"/>
      <c r="G54" s="216"/>
      <c r="H54" s="216"/>
      <c r="I54" s="216"/>
      <c r="J54" s="216"/>
      <c r="K54" s="216"/>
      <c r="L54" s="216"/>
      <c r="M54" s="216"/>
      <c r="N54" s="216"/>
      <c r="O54" s="216"/>
      <c r="P54" s="216"/>
      <c r="Q54" s="216"/>
      <c r="R54" s="216"/>
      <c r="S54" s="216"/>
      <c r="T54" s="216"/>
    </row>
    <row r="55" spans="1:20" x14ac:dyDescent="0.2">
      <c r="A55" s="216"/>
      <c r="B55" s="216"/>
      <c r="C55" s="216"/>
      <c r="D55" s="216"/>
      <c r="E55" s="216"/>
      <c r="F55" s="216"/>
      <c r="G55" s="216"/>
      <c r="H55" s="216"/>
      <c r="I55" s="216"/>
      <c r="J55" s="216"/>
      <c r="K55" s="216"/>
      <c r="L55" s="216"/>
      <c r="M55" s="216"/>
      <c r="N55" s="216"/>
      <c r="O55" s="216"/>
      <c r="P55" s="216"/>
      <c r="Q55" s="216"/>
      <c r="R55" s="216"/>
      <c r="S55" s="216"/>
      <c r="T55" s="216"/>
    </row>
    <row r="56" spans="1:20" x14ac:dyDescent="0.2">
      <c r="A56" s="216"/>
      <c r="B56" s="216"/>
      <c r="C56" s="216"/>
      <c r="D56" s="216"/>
      <c r="E56" s="216"/>
      <c r="F56" s="216"/>
      <c r="G56" s="216"/>
      <c r="H56" s="216"/>
      <c r="I56" s="216"/>
      <c r="J56" s="216"/>
      <c r="K56" s="216"/>
      <c r="L56" s="216"/>
      <c r="M56" s="216"/>
      <c r="N56" s="216"/>
      <c r="O56" s="216"/>
      <c r="P56" s="216"/>
      <c r="Q56" s="216"/>
      <c r="R56" s="216"/>
      <c r="S56" s="216"/>
      <c r="T56" s="216"/>
    </row>
    <row r="57" spans="1:20" x14ac:dyDescent="0.2">
      <c r="A57" s="216"/>
      <c r="B57" s="216"/>
      <c r="C57" s="216"/>
      <c r="D57" s="216"/>
      <c r="E57" s="216"/>
      <c r="F57" s="216"/>
      <c r="G57" s="216"/>
      <c r="H57" s="216"/>
      <c r="I57" s="216"/>
      <c r="J57" s="216"/>
      <c r="K57" s="216"/>
      <c r="L57" s="216"/>
      <c r="M57" s="216"/>
      <c r="N57" s="216"/>
      <c r="O57" s="216"/>
      <c r="P57" s="216"/>
      <c r="Q57" s="216"/>
      <c r="R57" s="216"/>
      <c r="S57" s="216"/>
      <c r="T57" s="216"/>
    </row>
    <row r="58" spans="1:20" x14ac:dyDescent="0.2">
      <c r="A58" s="216"/>
      <c r="B58" s="216"/>
      <c r="C58" s="216"/>
      <c r="D58" s="216"/>
      <c r="E58" s="216"/>
      <c r="F58" s="216"/>
      <c r="G58" s="216"/>
      <c r="H58" s="216"/>
      <c r="I58" s="216"/>
      <c r="J58" s="216"/>
      <c r="K58" s="216"/>
      <c r="L58" s="216"/>
      <c r="M58" s="216"/>
      <c r="N58" s="216"/>
      <c r="O58" s="216"/>
      <c r="P58" s="216"/>
      <c r="Q58" s="216"/>
      <c r="R58" s="216"/>
      <c r="S58" s="216"/>
      <c r="T58" s="216"/>
    </row>
    <row r="59" spans="1:20" x14ac:dyDescent="0.2">
      <c r="A59" s="216"/>
      <c r="B59" s="216"/>
      <c r="C59" s="216"/>
      <c r="D59" s="216"/>
      <c r="E59" s="216"/>
      <c r="F59" s="216"/>
      <c r="G59" s="216"/>
      <c r="H59" s="216"/>
      <c r="I59" s="216"/>
      <c r="J59" s="216"/>
      <c r="K59" s="216"/>
      <c r="L59" s="216"/>
      <c r="M59" s="216"/>
      <c r="N59" s="216"/>
      <c r="O59" s="216"/>
      <c r="P59" s="216"/>
      <c r="Q59" s="216"/>
      <c r="R59" s="216"/>
      <c r="S59" s="216"/>
      <c r="T59" s="216"/>
    </row>
    <row r="60" spans="1:20" x14ac:dyDescent="0.2">
      <c r="A60" s="216"/>
      <c r="B60" s="216"/>
      <c r="C60" s="216"/>
      <c r="D60" s="216"/>
      <c r="E60" s="216"/>
      <c r="F60" s="216"/>
      <c r="G60" s="216"/>
      <c r="H60" s="216"/>
      <c r="I60" s="216"/>
      <c r="J60" s="216"/>
      <c r="K60" s="216"/>
      <c r="L60" s="216"/>
      <c r="M60" s="216"/>
      <c r="N60" s="216"/>
      <c r="O60" s="216"/>
      <c r="P60" s="216"/>
      <c r="Q60" s="216"/>
      <c r="R60" s="216"/>
      <c r="S60" s="216"/>
      <c r="T60" s="216"/>
    </row>
    <row r="61" spans="1:20" x14ac:dyDescent="0.2">
      <c r="A61" s="216"/>
      <c r="B61" s="216"/>
      <c r="C61" s="216"/>
      <c r="D61" s="216"/>
      <c r="E61" s="216"/>
      <c r="F61" s="216"/>
      <c r="G61" s="216"/>
      <c r="H61" s="216"/>
      <c r="I61" s="216"/>
      <c r="J61" s="216"/>
      <c r="K61" s="216"/>
      <c r="L61" s="216"/>
      <c r="M61" s="216"/>
      <c r="N61" s="216"/>
      <c r="O61" s="216"/>
      <c r="P61" s="216"/>
      <c r="Q61" s="216"/>
      <c r="R61" s="216"/>
      <c r="S61" s="216"/>
      <c r="T61" s="216"/>
    </row>
    <row r="62" spans="1:20" x14ac:dyDescent="0.2">
      <c r="A62" s="216"/>
      <c r="B62" s="216"/>
      <c r="C62" s="216"/>
      <c r="D62" s="216"/>
      <c r="E62" s="216"/>
      <c r="F62" s="216"/>
      <c r="G62" s="216"/>
      <c r="H62" s="216"/>
      <c r="I62" s="216"/>
      <c r="J62" s="216"/>
      <c r="K62" s="216"/>
      <c r="L62" s="216"/>
      <c r="M62" s="216"/>
      <c r="N62" s="216"/>
      <c r="O62" s="216"/>
      <c r="P62" s="216"/>
      <c r="Q62" s="216"/>
      <c r="R62" s="216"/>
      <c r="S62" s="216"/>
      <c r="T62" s="216"/>
    </row>
    <row r="63" spans="1:20" x14ac:dyDescent="0.2">
      <c r="A63" s="216"/>
      <c r="B63" s="216"/>
      <c r="C63" s="216"/>
      <c r="D63" s="216"/>
      <c r="E63" s="216"/>
      <c r="F63" s="216"/>
      <c r="G63" s="216"/>
      <c r="H63" s="216"/>
      <c r="I63" s="216"/>
      <c r="J63" s="216"/>
      <c r="K63" s="216"/>
      <c r="L63" s="216"/>
      <c r="M63" s="216"/>
      <c r="N63" s="216"/>
      <c r="O63" s="216"/>
      <c r="P63" s="216"/>
      <c r="Q63" s="216"/>
      <c r="R63" s="216"/>
      <c r="S63" s="216"/>
      <c r="T63" s="216"/>
    </row>
    <row r="64" spans="1:20" x14ac:dyDescent="0.2">
      <c r="A64" s="216"/>
      <c r="B64" s="216"/>
      <c r="C64" s="216"/>
      <c r="D64" s="216"/>
      <c r="E64" s="216"/>
      <c r="F64" s="216"/>
      <c r="G64" s="216"/>
      <c r="H64" s="216"/>
      <c r="I64" s="216"/>
      <c r="J64" s="216"/>
      <c r="K64" s="216"/>
      <c r="L64" s="216"/>
      <c r="M64" s="216"/>
      <c r="N64" s="216"/>
      <c r="O64" s="216"/>
      <c r="P64" s="216"/>
      <c r="Q64" s="216"/>
      <c r="R64" s="216"/>
      <c r="S64" s="216"/>
      <c r="T64" s="216"/>
    </row>
    <row r="65" spans="1:20" x14ac:dyDescent="0.2">
      <c r="A65" s="216"/>
      <c r="B65" s="216"/>
      <c r="C65" s="216"/>
      <c r="D65" s="216"/>
      <c r="E65" s="216"/>
      <c r="F65" s="216"/>
      <c r="G65" s="216"/>
      <c r="H65" s="216"/>
      <c r="I65" s="216"/>
      <c r="J65" s="216"/>
      <c r="K65" s="216"/>
      <c r="L65" s="216"/>
      <c r="M65" s="216"/>
      <c r="N65" s="216"/>
      <c r="O65" s="216"/>
      <c r="P65" s="216"/>
      <c r="Q65" s="216"/>
      <c r="R65" s="216"/>
      <c r="S65" s="216"/>
      <c r="T65" s="216"/>
    </row>
    <row r="66" spans="1:20" x14ac:dyDescent="0.2">
      <c r="A66" s="216"/>
      <c r="B66" s="216"/>
      <c r="C66" s="216"/>
      <c r="D66" s="216"/>
      <c r="E66" s="216"/>
      <c r="F66" s="216"/>
      <c r="G66" s="216"/>
      <c r="H66" s="216"/>
      <c r="I66" s="216"/>
      <c r="J66" s="216"/>
      <c r="K66" s="216"/>
      <c r="L66" s="216"/>
      <c r="M66" s="216"/>
      <c r="N66" s="216"/>
      <c r="O66" s="216"/>
      <c r="P66" s="216"/>
      <c r="Q66" s="216"/>
      <c r="R66" s="216"/>
      <c r="S66" s="216"/>
      <c r="T66" s="216"/>
    </row>
    <row r="67" spans="1:20" x14ac:dyDescent="0.2">
      <c r="A67" s="216"/>
      <c r="B67" s="216"/>
      <c r="C67" s="216"/>
      <c r="D67" s="216"/>
      <c r="E67" s="216"/>
      <c r="F67" s="216"/>
      <c r="G67" s="216"/>
      <c r="H67" s="216"/>
      <c r="I67" s="216"/>
      <c r="J67" s="216"/>
      <c r="K67" s="216"/>
      <c r="L67" s="216"/>
      <c r="M67" s="216"/>
      <c r="N67" s="216"/>
      <c r="O67" s="216"/>
      <c r="P67" s="216"/>
      <c r="Q67" s="216"/>
      <c r="R67" s="216"/>
      <c r="S67" s="216"/>
      <c r="T67" s="216"/>
    </row>
    <row r="68" spans="1:20" x14ac:dyDescent="0.2">
      <c r="A68" s="216"/>
      <c r="B68" s="216"/>
      <c r="C68" s="216"/>
      <c r="D68" s="216"/>
      <c r="E68" s="216"/>
      <c r="F68" s="216"/>
      <c r="G68" s="216"/>
      <c r="H68" s="216"/>
      <c r="I68" s="216"/>
      <c r="J68" s="216"/>
      <c r="K68" s="216"/>
      <c r="L68" s="216"/>
      <c r="M68" s="216"/>
      <c r="N68" s="216"/>
      <c r="O68" s="216"/>
      <c r="P68" s="216"/>
      <c r="Q68" s="216"/>
      <c r="R68" s="216"/>
      <c r="S68" s="216"/>
      <c r="T68" s="216"/>
    </row>
    <row r="69" spans="1:20" x14ac:dyDescent="0.2">
      <c r="A69" s="216"/>
      <c r="B69" s="216"/>
      <c r="C69" s="216"/>
      <c r="D69" s="216"/>
      <c r="E69" s="216"/>
      <c r="F69" s="216"/>
      <c r="G69" s="216"/>
      <c r="H69" s="216"/>
      <c r="I69" s="216"/>
      <c r="J69" s="216"/>
      <c r="K69" s="216"/>
      <c r="L69" s="216"/>
      <c r="M69" s="216"/>
      <c r="N69" s="216"/>
      <c r="O69" s="216"/>
      <c r="P69" s="216"/>
      <c r="Q69" s="216"/>
      <c r="R69" s="216"/>
      <c r="S69" s="216"/>
      <c r="T69" s="216"/>
    </row>
    <row r="70" spans="1:20" x14ac:dyDescent="0.2">
      <c r="A70" s="216"/>
      <c r="B70" s="216"/>
      <c r="C70" s="216"/>
      <c r="D70" s="216"/>
      <c r="E70" s="216"/>
      <c r="F70" s="216"/>
      <c r="G70" s="216"/>
      <c r="H70" s="216"/>
      <c r="I70" s="216"/>
      <c r="J70" s="216"/>
      <c r="K70" s="216"/>
      <c r="L70" s="216"/>
      <c r="M70" s="216"/>
      <c r="N70" s="216"/>
      <c r="O70" s="216"/>
      <c r="P70" s="216"/>
      <c r="Q70" s="216"/>
      <c r="R70" s="216"/>
      <c r="S70" s="216"/>
      <c r="T70" s="216"/>
    </row>
    <row r="71" spans="1:20" x14ac:dyDescent="0.2">
      <c r="A71" s="216"/>
      <c r="B71" s="216"/>
      <c r="C71" s="216"/>
      <c r="D71" s="216"/>
      <c r="E71" s="216"/>
      <c r="F71" s="216"/>
      <c r="G71" s="216"/>
      <c r="H71" s="216"/>
      <c r="I71" s="216"/>
      <c r="J71" s="216"/>
      <c r="K71" s="216"/>
      <c r="L71" s="216"/>
      <c r="M71" s="216"/>
      <c r="N71" s="216"/>
      <c r="O71" s="216"/>
      <c r="P71" s="216"/>
      <c r="Q71" s="216"/>
      <c r="R71" s="216"/>
      <c r="S71" s="216"/>
      <c r="T71" s="216"/>
    </row>
    <row r="72" spans="1:20" x14ac:dyDescent="0.2">
      <c r="A72" s="216"/>
      <c r="B72" s="216"/>
      <c r="C72" s="216"/>
      <c r="D72" s="216"/>
      <c r="E72" s="216"/>
      <c r="F72" s="216"/>
      <c r="G72" s="216"/>
      <c r="H72" s="216"/>
      <c r="I72" s="216"/>
      <c r="J72" s="216"/>
      <c r="K72" s="216"/>
      <c r="L72" s="216"/>
      <c r="M72" s="216"/>
      <c r="N72" s="216"/>
      <c r="O72" s="216"/>
      <c r="P72" s="216"/>
      <c r="Q72" s="216"/>
      <c r="R72" s="216"/>
      <c r="S72" s="216"/>
      <c r="T72" s="216"/>
    </row>
    <row r="73" spans="1:20" x14ac:dyDescent="0.2">
      <c r="A73" s="216"/>
      <c r="B73" s="216"/>
      <c r="C73" s="216"/>
      <c r="D73" s="216"/>
      <c r="E73" s="216"/>
      <c r="F73" s="216"/>
      <c r="G73" s="216"/>
      <c r="H73" s="216"/>
      <c r="I73" s="216"/>
      <c r="J73" s="216"/>
      <c r="K73" s="216"/>
      <c r="L73" s="216"/>
      <c r="M73" s="216"/>
      <c r="N73" s="216"/>
      <c r="O73" s="216"/>
      <c r="P73" s="216"/>
      <c r="Q73" s="216"/>
      <c r="R73" s="216"/>
      <c r="S73" s="216"/>
      <c r="T73" s="216"/>
    </row>
    <row r="74" spans="1:20" x14ac:dyDescent="0.2">
      <c r="A74" s="216"/>
      <c r="B74" s="216"/>
      <c r="C74" s="216"/>
      <c r="D74" s="216"/>
      <c r="E74" s="216"/>
      <c r="F74" s="216"/>
      <c r="G74" s="216"/>
      <c r="H74" s="216"/>
      <c r="I74" s="216"/>
      <c r="J74" s="216"/>
      <c r="K74" s="216"/>
      <c r="L74" s="216"/>
      <c r="M74" s="216"/>
      <c r="N74" s="216"/>
      <c r="O74" s="216"/>
      <c r="P74" s="216"/>
      <c r="Q74" s="216"/>
      <c r="R74" s="216"/>
      <c r="S74" s="216"/>
      <c r="T74" s="216"/>
    </row>
    <row r="75" spans="1:20" x14ac:dyDescent="0.2">
      <c r="A75" s="216"/>
      <c r="B75" s="216"/>
      <c r="C75" s="216"/>
      <c r="D75" s="216"/>
      <c r="E75" s="216"/>
      <c r="F75" s="216"/>
      <c r="G75" s="216"/>
      <c r="H75" s="216"/>
      <c r="I75" s="216"/>
      <c r="J75" s="216"/>
      <c r="K75" s="216"/>
      <c r="L75" s="216"/>
      <c r="M75" s="216"/>
      <c r="N75" s="216"/>
      <c r="O75" s="216"/>
      <c r="P75" s="216"/>
      <c r="Q75" s="216"/>
      <c r="R75" s="216"/>
      <c r="S75" s="216"/>
      <c r="T75" s="216"/>
    </row>
    <row r="76" spans="1:20" x14ac:dyDescent="0.2">
      <c r="A76" s="216"/>
      <c r="B76" s="216"/>
      <c r="C76" s="216"/>
      <c r="D76" s="216"/>
      <c r="E76" s="216"/>
      <c r="F76" s="216"/>
      <c r="G76" s="216"/>
      <c r="H76" s="216"/>
      <c r="I76" s="216"/>
      <c r="J76" s="216"/>
      <c r="K76" s="216"/>
      <c r="L76" s="216"/>
      <c r="M76" s="216"/>
      <c r="N76" s="216"/>
      <c r="O76" s="216"/>
      <c r="P76" s="216"/>
      <c r="Q76" s="216"/>
      <c r="R76" s="216"/>
      <c r="S76" s="216"/>
      <c r="T76" s="216"/>
    </row>
    <row r="77" spans="1:20" x14ac:dyDescent="0.2">
      <c r="A77" s="216"/>
      <c r="B77" s="216"/>
      <c r="C77" s="216"/>
      <c r="D77" s="216"/>
      <c r="E77" s="216"/>
      <c r="F77" s="216"/>
      <c r="G77" s="216"/>
      <c r="H77" s="216"/>
      <c r="I77" s="216"/>
      <c r="J77" s="216"/>
      <c r="K77" s="216"/>
      <c r="L77" s="216"/>
      <c r="M77" s="216"/>
      <c r="N77" s="216"/>
      <c r="O77" s="216"/>
      <c r="P77" s="216"/>
      <c r="Q77" s="216"/>
      <c r="R77" s="216"/>
      <c r="S77" s="216"/>
      <c r="T77" s="216"/>
    </row>
    <row r="78" spans="1:20" x14ac:dyDescent="0.2">
      <c r="A78" s="216"/>
      <c r="B78" s="216"/>
      <c r="C78" s="216"/>
      <c r="D78" s="216"/>
      <c r="E78" s="216"/>
      <c r="F78" s="216"/>
      <c r="G78" s="216"/>
      <c r="H78" s="216"/>
      <c r="I78" s="216"/>
      <c r="J78" s="216"/>
      <c r="K78" s="216"/>
      <c r="L78" s="216"/>
      <c r="M78" s="216"/>
      <c r="N78" s="216"/>
      <c r="O78" s="216"/>
      <c r="P78" s="216"/>
      <c r="Q78" s="216"/>
      <c r="R78" s="216"/>
      <c r="S78" s="216"/>
      <c r="T78" s="216"/>
    </row>
    <row r="79" spans="1:20" x14ac:dyDescent="0.2">
      <c r="A79" s="216"/>
      <c r="B79" s="216"/>
      <c r="C79" s="216"/>
      <c r="D79" s="216"/>
      <c r="E79" s="216"/>
      <c r="F79" s="216"/>
      <c r="G79" s="216"/>
      <c r="H79" s="216"/>
      <c r="I79" s="216"/>
      <c r="J79" s="216"/>
      <c r="K79" s="216"/>
      <c r="L79" s="216"/>
      <c r="M79" s="216"/>
      <c r="N79" s="216"/>
      <c r="O79" s="216"/>
      <c r="P79" s="216"/>
      <c r="Q79" s="216"/>
      <c r="R79" s="216"/>
      <c r="S79" s="216"/>
      <c r="T79" s="216"/>
    </row>
    <row r="80" spans="1:20" x14ac:dyDescent="0.2">
      <c r="A80" s="216"/>
      <c r="B80" s="216"/>
      <c r="C80" s="216"/>
      <c r="D80" s="216"/>
      <c r="E80" s="216"/>
      <c r="F80" s="216"/>
      <c r="G80" s="216"/>
      <c r="H80" s="216"/>
      <c r="I80" s="216"/>
      <c r="J80" s="216"/>
      <c r="K80" s="216"/>
      <c r="L80" s="216"/>
      <c r="M80" s="216"/>
      <c r="N80" s="216"/>
      <c r="O80" s="216"/>
      <c r="P80" s="216"/>
      <c r="Q80" s="216"/>
      <c r="R80" s="216"/>
      <c r="S80" s="216"/>
      <c r="T80" s="216"/>
    </row>
    <row r="81" spans="1:20" x14ac:dyDescent="0.2">
      <c r="A81" s="216"/>
      <c r="B81" s="216"/>
      <c r="C81" s="216"/>
      <c r="D81" s="216"/>
      <c r="E81" s="216"/>
      <c r="F81" s="216"/>
      <c r="G81" s="216"/>
      <c r="H81" s="216"/>
      <c r="I81" s="216"/>
      <c r="J81" s="216"/>
      <c r="K81" s="216"/>
      <c r="L81" s="216"/>
      <c r="M81" s="216"/>
      <c r="N81" s="216"/>
      <c r="O81" s="216"/>
      <c r="P81" s="216"/>
      <c r="Q81" s="216"/>
      <c r="R81" s="216"/>
      <c r="S81" s="216"/>
      <c r="T81" s="216"/>
    </row>
    <row r="82" spans="1:20" x14ac:dyDescent="0.2">
      <c r="A82" s="216"/>
      <c r="B82" s="216"/>
      <c r="C82" s="216"/>
      <c r="D82" s="216"/>
      <c r="E82" s="216"/>
      <c r="F82" s="216"/>
      <c r="G82" s="216"/>
      <c r="H82" s="216"/>
      <c r="I82" s="216"/>
      <c r="J82" s="216"/>
      <c r="K82" s="216"/>
      <c r="L82" s="216"/>
      <c r="M82" s="216"/>
      <c r="N82" s="216"/>
      <c r="O82" s="216"/>
      <c r="P82" s="216"/>
      <c r="Q82" s="216"/>
      <c r="R82" s="216"/>
      <c r="S82" s="216"/>
      <c r="T82" s="216"/>
    </row>
    <row r="83" spans="1:20" x14ac:dyDescent="0.2">
      <c r="A83" s="216"/>
      <c r="B83" s="216"/>
      <c r="C83" s="216"/>
      <c r="D83" s="216"/>
      <c r="E83" s="216"/>
      <c r="F83" s="216"/>
      <c r="G83" s="216"/>
      <c r="H83" s="216"/>
      <c r="I83" s="216"/>
      <c r="J83" s="216"/>
      <c r="K83" s="216"/>
      <c r="L83" s="216"/>
      <c r="M83" s="216"/>
      <c r="N83" s="216"/>
      <c r="O83" s="216"/>
      <c r="P83" s="216"/>
      <c r="Q83" s="216"/>
      <c r="R83" s="216"/>
      <c r="S83" s="216"/>
      <c r="T83" s="216"/>
    </row>
    <row r="84" spans="1:20" x14ac:dyDescent="0.2">
      <c r="A84" s="216"/>
      <c r="B84" s="216"/>
      <c r="C84" s="216"/>
      <c r="D84" s="216"/>
      <c r="E84" s="216"/>
      <c r="F84" s="216"/>
      <c r="G84" s="216"/>
      <c r="H84" s="216"/>
      <c r="I84" s="216"/>
      <c r="J84" s="216"/>
      <c r="K84" s="216"/>
      <c r="L84" s="216"/>
      <c r="M84" s="216"/>
      <c r="N84" s="216"/>
      <c r="O84" s="216"/>
      <c r="P84" s="216"/>
      <c r="Q84" s="216"/>
      <c r="R84" s="216"/>
      <c r="S84" s="216"/>
      <c r="T84" s="216"/>
    </row>
    <row r="85" spans="1:20" x14ac:dyDescent="0.2">
      <c r="A85" s="216"/>
      <c r="B85" s="216"/>
      <c r="C85" s="216"/>
      <c r="D85" s="216"/>
      <c r="E85" s="216"/>
      <c r="F85" s="216"/>
      <c r="G85" s="216"/>
      <c r="H85" s="216"/>
      <c r="I85" s="216"/>
      <c r="J85" s="216"/>
      <c r="K85" s="216"/>
      <c r="L85" s="216"/>
      <c r="M85" s="216"/>
      <c r="N85" s="216"/>
      <c r="O85" s="216"/>
      <c r="P85" s="216"/>
      <c r="Q85" s="216"/>
      <c r="R85" s="216"/>
      <c r="S85" s="216"/>
      <c r="T85" s="216"/>
    </row>
    <row r="86" spans="1:20" x14ac:dyDescent="0.2">
      <c r="A86" s="216"/>
      <c r="B86" s="216"/>
      <c r="C86" s="216"/>
      <c r="D86" s="216"/>
      <c r="E86" s="216"/>
      <c r="F86" s="216"/>
      <c r="G86" s="216"/>
      <c r="H86" s="216"/>
      <c r="I86" s="216"/>
      <c r="J86" s="216"/>
      <c r="K86" s="216"/>
      <c r="L86" s="216"/>
      <c r="M86" s="216"/>
      <c r="N86" s="216"/>
      <c r="O86" s="216"/>
      <c r="P86" s="216"/>
      <c r="Q86" s="216"/>
      <c r="R86" s="216"/>
      <c r="S86" s="216"/>
      <c r="T86" s="216"/>
    </row>
    <row r="87" spans="1:20" x14ac:dyDescent="0.2">
      <c r="A87" s="216"/>
      <c r="B87" s="216"/>
      <c r="C87" s="216"/>
      <c r="D87" s="216"/>
      <c r="E87" s="216"/>
      <c r="F87" s="216"/>
      <c r="G87" s="216"/>
      <c r="H87" s="216"/>
      <c r="I87" s="216"/>
      <c r="J87" s="216"/>
      <c r="K87" s="216"/>
      <c r="L87" s="216"/>
      <c r="M87" s="216"/>
      <c r="N87" s="216"/>
      <c r="O87" s="216"/>
      <c r="P87" s="216"/>
      <c r="Q87" s="216"/>
      <c r="R87" s="216"/>
      <c r="S87" s="216"/>
      <c r="T87" s="216"/>
    </row>
    <row r="88" spans="1:20" x14ac:dyDescent="0.2">
      <c r="A88" s="216"/>
      <c r="B88" s="216"/>
      <c r="C88" s="216"/>
      <c r="D88" s="216"/>
      <c r="E88" s="216"/>
      <c r="F88" s="216"/>
      <c r="G88" s="216"/>
      <c r="H88" s="216"/>
      <c r="I88" s="216"/>
      <c r="J88" s="216"/>
      <c r="K88" s="216"/>
      <c r="L88" s="216"/>
      <c r="M88" s="216"/>
      <c r="N88" s="216"/>
      <c r="O88" s="216"/>
      <c r="P88" s="216"/>
      <c r="Q88" s="216"/>
      <c r="R88" s="216"/>
      <c r="S88" s="216"/>
      <c r="T88" s="216"/>
    </row>
    <row r="89" spans="1:20" x14ac:dyDescent="0.2">
      <c r="A89" s="216"/>
      <c r="B89" s="216"/>
      <c r="C89" s="216"/>
      <c r="D89" s="216"/>
      <c r="E89" s="216"/>
      <c r="F89" s="216"/>
      <c r="G89" s="216"/>
      <c r="H89" s="216"/>
      <c r="I89" s="216"/>
      <c r="J89" s="216"/>
      <c r="K89" s="216"/>
      <c r="L89" s="216"/>
      <c r="M89" s="216"/>
      <c r="N89" s="216"/>
      <c r="O89" s="216"/>
      <c r="P89" s="216"/>
      <c r="Q89" s="216"/>
      <c r="R89" s="216"/>
      <c r="S89" s="216"/>
      <c r="T89" s="216"/>
    </row>
    <row r="90" spans="1:20" x14ac:dyDescent="0.2">
      <c r="A90" s="216"/>
      <c r="B90" s="216"/>
      <c r="C90" s="216"/>
      <c r="D90" s="216"/>
      <c r="E90" s="216"/>
      <c r="F90" s="216"/>
      <c r="G90" s="216"/>
      <c r="H90" s="216"/>
      <c r="I90" s="216"/>
      <c r="J90" s="216"/>
      <c r="K90" s="216"/>
      <c r="L90" s="216"/>
      <c r="M90" s="216"/>
      <c r="N90" s="216"/>
      <c r="O90" s="216"/>
      <c r="P90" s="216"/>
      <c r="Q90" s="216"/>
      <c r="R90" s="216"/>
      <c r="S90" s="216"/>
      <c r="T90" s="216"/>
    </row>
    <row r="91" spans="1:20" x14ac:dyDescent="0.2">
      <c r="A91" s="216"/>
      <c r="B91" s="216"/>
      <c r="C91" s="216"/>
      <c r="D91" s="216"/>
      <c r="E91" s="216"/>
      <c r="F91" s="216"/>
      <c r="G91" s="216"/>
      <c r="H91" s="216"/>
      <c r="I91" s="216"/>
      <c r="J91" s="216"/>
      <c r="K91" s="216"/>
      <c r="L91" s="216"/>
      <c r="M91" s="216"/>
      <c r="N91" s="216"/>
      <c r="O91" s="216"/>
      <c r="P91" s="216"/>
      <c r="Q91" s="216"/>
      <c r="R91" s="216"/>
      <c r="S91" s="216"/>
      <c r="T91" s="216"/>
    </row>
    <row r="92" spans="1:20" x14ac:dyDescent="0.2">
      <c r="A92" s="216"/>
      <c r="B92" s="216"/>
      <c r="C92" s="216"/>
      <c r="D92" s="216"/>
      <c r="E92" s="216"/>
      <c r="F92" s="216"/>
      <c r="G92" s="216"/>
      <c r="H92" s="216"/>
      <c r="I92" s="216"/>
      <c r="J92" s="216"/>
      <c r="K92" s="216"/>
      <c r="L92" s="216"/>
      <c r="M92" s="216"/>
      <c r="N92" s="216"/>
      <c r="O92" s="216"/>
      <c r="P92" s="216"/>
      <c r="Q92" s="216"/>
      <c r="R92" s="216"/>
      <c r="S92" s="216"/>
      <c r="T92" s="216"/>
    </row>
    <row r="93" spans="1:20" x14ac:dyDescent="0.2">
      <c r="A93" s="216"/>
      <c r="B93" s="216"/>
      <c r="C93" s="216"/>
      <c r="D93" s="216"/>
      <c r="E93" s="216"/>
      <c r="F93" s="216"/>
      <c r="G93" s="216"/>
      <c r="H93" s="216"/>
      <c r="I93" s="216"/>
      <c r="J93" s="216"/>
      <c r="K93" s="216"/>
      <c r="L93" s="216"/>
      <c r="M93" s="216"/>
      <c r="N93" s="216"/>
      <c r="O93" s="216"/>
      <c r="P93" s="216"/>
      <c r="Q93" s="216"/>
      <c r="R93" s="216"/>
      <c r="S93" s="216"/>
      <c r="T93" s="216"/>
    </row>
    <row r="94" spans="1:20" x14ac:dyDescent="0.2">
      <c r="A94" s="216"/>
      <c r="B94" s="216"/>
      <c r="C94" s="216"/>
      <c r="D94" s="216"/>
      <c r="E94" s="216"/>
      <c r="F94" s="216"/>
      <c r="G94" s="216"/>
      <c r="H94" s="216"/>
      <c r="I94" s="216"/>
      <c r="J94" s="216"/>
      <c r="K94" s="216"/>
      <c r="L94" s="216"/>
      <c r="M94" s="216"/>
      <c r="N94" s="216"/>
      <c r="O94" s="216"/>
      <c r="P94" s="216"/>
      <c r="Q94" s="216"/>
      <c r="R94" s="216"/>
      <c r="S94" s="216"/>
      <c r="T94" s="216"/>
    </row>
    <row r="95" spans="1:20" x14ac:dyDescent="0.2">
      <c r="A95" s="216"/>
      <c r="B95" s="216"/>
      <c r="C95" s="216"/>
      <c r="D95" s="216"/>
      <c r="E95" s="216"/>
      <c r="F95" s="216"/>
      <c r="G95" s="216"/>
      <c r="H95" s="216"/>
      <c r="I95" s="216"/>
      <c r="J95" s="216"/>
      <c r="K95" s="216"/>
      <c r="L95" s="216"/>
      <c r="M95" s="216"/>
      <c r="N95" s="216"/>
      <c r="O95" s="216"/>
      <c r="P95" s="216"/>
      <c r="Q95" s="216"/>
      <c r="R95" s="216"/>
      <c r="S95" s="216"/>
      <c r="T95" s="216"/>
    </row>
    <row r="96" spans="1:20" x14ac:dyDescent="0.2">
      <c r="A96" s="216"/>
      <c r="B96" s="216"/>
      <c r="C96" s="216"/>
      <c r="D96" s="216"/>
      <c r="E96" s="216"/>
      <c r="F96" s="216"/>
      <c r="G96" s="216"/>
      <c r="H96" s="216"/>
      <c r="I96" s="216"/>
      <c r="J96" s="216"/>
      <c r="K96" s="216"/>
      <c r="L96" s="216"/>
      <c r="M96" s="216"/>
      <c r="N96" s="216"/>
      <c r="O96" s="216"/>
      <c r="P96" s="216"/>
      <c r="Q96" s="216"/>
      <c r="R96" s="216"/>
      <c r="S96" s="216"/>
      <c r="T96" s="216"/>
    </row>
    <row r="97" spans="1:20" x14ac:dyDescent="0.2">
      <c r="A97" s="216"/>
      <c r="B97" s="216"/>
      <c r="C97" s="216"/>
      <c r="D97" s="216"/>
      <c r="E97" s="216"/>
      <c r="F97" s="216"/>
      <c r="G97" s="216"/>
      <c r="H97" s="216"/>
      <c r="I97" s="216"/>
      <c r="J97" s="216"/>
      <c r="K97" s="216"/>
      <c r="L97" s="216"/>
      <c r="M97" s="216"/>
      <c r="N97" s="216"/>
      <c r="O97" s="216"/>
      <c r="P97" s="216"/>
      <c r="Q97" s="216"/>
      <c r="R97" s="216"/>
      <c r="S97" s="216"/>
      <c r="T97" s="216"/>
    </row>
    <row r="98" spans="1:20" x14ac:dyDescent="0.2">
      <c r="A98" s="216"/>
      <c r="B98" s="216"/>
      <c r="C98" s="216"/>
      <c r="D98" s="216"/>
      <c r="E98" s="216"/>
      <c r="F98" s="216"/>
      <c r="G98" s="216"/>
      <c r="H98" s="216"/>
      <c r="I98" s="216"/>
      <c r="J98" s="216"/>
      <c r="K98" s="216"/>
      <c r="L98" s="216"/>
      <c r="M98" s="216"/>
      <c r="N98" s="216"/>
      <c r="O98" s="216"/>
      <c r="P98" s="216"/>
      <c r="Q98" s="216"/>
      <c r="R98" s="216"/>
      <c r="S98" s="216"/>
      <c r="T98" s="216"/>
    </row>
    <row r="99" spans="1:20" x14ac:dyDescent="0.2">
      <c r="A99" s="216"/>
      <c r="B99" s="216"/>
      <c r="C99" s="216"/>
      <c r="D99" s="216"/>
      <c r="E99" s="216"/>
      <c r="F99" s="216"/>
      <c r="G99" s="216"/>
      <c r="H99" s="216"/>
      <c r="I99" s="216"/>
      <c r="J99" s="216"/>
      <c r="K99" s="216"/>
      <c r="L99" s="216"/>
      <c r="M99" s="216"/>
      <c r="N99" s="216"/>
      <c r="O99" s="216"/>
      <c r="P99" s="216"/>
      <c r="Q99" s="216"/>
      <c r="R99" s="216"/>
      <c r="S99" s="216"/>
      <c r="T99" s="216"/>
    </row>
    <row r="100" spans="1:20" x14ac:dyDescent="0.2">
      <c r="A100" s="216"/>
      <c r="B100" s="216"/>
      <c r="C100" s="216"/>
      <c r="D100" s="216"/>
      <c r="E100" s="216"/>
      <c r="F100" s="216"/>
      <c r="G100" s="216"/>
      <c r="H100" s="216"/>
      <c r="I100" s="216"/>
      <c r="J100" s="216"/>
      <c r="K100" s="216"/>
      <c r="L100" s="216"/>
      <c r="M100" s="216"/>
      <c r="N100" s="216"/>
      <c r="O100" s="216"/>
      <c r="P100" s="216"/>
      <c r="Q100" s="216"/>
      <c r="R100" s="216"/>
      <c r="S100" s="216"/>
      <c r="T100" s="216"/>
    </row>
    <row r="101" spans="1:20" x14ac:dyDescent="0.2">
      <c r="A101" s="216"/>
      <c r="B101" s="216"/>
      <c r="C101" s="216"/>
      <c r="D101" s="216"/>
      <c r="E101" s="216"/>
      <c r="F101" s="216"/>
      <c r="G101" s="216"/>
      <c r="H101" s="216"/>
      <c r="I101" s="216"/>
      <c r="J101" s="216"/>
      <c r="K101" s="216"/>
      <c r="L101" s="216"/>
      <c r="M101" s="216"/>
      <c r="N101" s="216"/>
      <c r="O101" s="216"/>
      <c r="P101" s="216"/>
      <c r="Q101" s="216"/>
      <c r="R101" s="216"/>
      <c r="S101" s="216"/>
      <c r="T101" s="216"/>
    </row>
    <row r="102" spans="1:20" x14ac:dyDescent="0.2">
      <c r="A102" s="216"/>
      <c r="B102" s="216"/>
      <c r="C102" s="216"/>
      <c r="D102" s="216"/>
      <c r="E102" s="216"/>
      <c r="F102" s="216"/>
      <c r="G102" s="216"/>
      <c r="H102" s="216"/>
      <c r="I102" s="216"/>
      <c r="J102" s="216"/>
      <c r="K102" s="216"/>
      <c r="L102" s="216"/>
      <c r="M102" s="216"/>
      <c r="N102" s="216"/>
      <c r="O102" s="216"/>
      <c r="P102" s="216"/>
      <c r="Q102" s="216"/>
      <c r="R102" s="216"/>
      <c r="S102" s="216"/>
      <c r="T102" s="216"/>
    </row>
    <row r="103" spans="1:20" x14ac:dyDescent="0.2">
      <c r="A103" s="216"/>
      <c r="B103" s="216"/>
      <c r="C103" s="216"/>
      <c r="D103" s="216"/>
      <c r="E103" s="216"/>
      <c r="F103" s="216"/>
      <c r="G103" s="216"/>
      <c r="H103" s="216"/>
      <c r="I103" s="216"/>
      <c r="J103" s="216"/>
      <c r="K103" s="216"/>
      <c r="L103" s="216"/>
      <c r="M103" s="216"/>
      <c r="N103" s="216"/>
      <c r="O103" s="216"/>
      <c r="P103" s="216"/>
      <c r="Q103" s="216"/>
      <c r="R103" s="216"/>
      <c r="S103" s="216"/>
      <c r="T103" s="216"/>
    </row>
    <row r="104" spans="1:20" x14ac:dyDescent="0.2">
      <c r="A104" s="216"/>
      <c r="B104" s="216"/>
      <c r="C104" s="216"/>
      <c r="D104" s="216"/>
      <c r="E104" s="216"/>
      <c r="F104" s="216"/>
      <c r="G104" s="216"/>
      <c r="H104" s="216"/>
      <c r="I104" s="216"/>
      <c r="J104" s="216"/>
      <c r="K104" s="216"/>
      <c r="L104" s="216"/>
      <c r="M104" s="216"/>
      <c r="N104" s="216"/>
      <c r="O104" s="216"/>
      <c r="P104" s="216"/>
      <c r="Q104" s="216"/>
      <c r="R104" s="216"/>
      <c r="S104" s="216"/>
      <c r="T104" s="216"/>
    </row>
    <row r="105" spans="1:20" x14ac:dyDescent="0.2">
      <c r="A105" s="216"/>
      <c r="B105" s="216"/>
      <c r="C105" s="216"/>
      <c r="D105" s="216"/>
      <c r="E105" s="216"/>
      <c r="F105" s="216"/>
      <c r="G105" s="216"/>
      <c r="H105" s="216"/>
      <c r="I105" s="216"/>
      <c r="J105" s="216"/>
      <c r="K105" s="216"/>
      <c r="L105" s="216"/>
      <c r="M105" s="216"/>
      <c r="N105" s="216"/>
      <c r="O105" s="216"/>
      <c r="P105" s="216"/>
      <c r="Q105" s="216"/>
      <c r="R105" s="216"/>
      <c r="S105" s="216"/>
      <c r="T105" s="216"/>
    </row>
    <row r="106" spans="1:20" x14ac:dyDescent="0.2">
      <c r="A106" s="216"/>
      <c r="B106" s="216"/>
      <c r="C106" s="216"/>
      <c r="D106" s="216"/>
      <c r="E106" s="216"/>
      <c r="F106" s="216"/>
      <c r="G106" s="216"/>
      <c r="H106" s="216"/>
      <c r="I106" s="216"/>
      <c r="J106" s="216"/>
      <c r="K106" s="216"/>
      <c r="L106" s="216"/>
      <c r="M106" s="216"/>
      <c r="N106" s="216"/>
      <c r="O106" s="216"/>
      <c r="P106" s="216"/>
      <c r="Q106" s="216"/>
      <c r="R106" s="216"/>
      <c r="S106" s="216"/>
      <c r="T106" s="216"/>
    </row>
    <row r="107" spans="1:20" x14ac:dyDescent="0.2">
      <c r="A107" s="216"/>
      <c r="B107" s="216"/>
      <c r="C107" s="216"/>
      <c r="D107" s="216"/>
      <c r="E107" s="216"/>
      <c r="F107" s="216"/>
      <c r="G107" s="216"/>
      <c r="H107" s="216"/>
      <c r="I107" s="216"/>
      <c r="J107" s="216"/>
      <c r="K107" s="216"/>
      <c r="L107" s="216"/>
      <c r="M107" s="216"/>
      <c r="N107" s="216"/>
      <c r="O107" s="216"/>
      <c r="P107" s="216"/>
      <c r="Q107" s="216"/>
      <c r="R107" s="216"/>
      <c r="S107" s="216"/>
      <c r="T107" s="216"/>
    </row>
    <row r="108" spans="1:20" x14ac:dyDescent="0.2">
      <c r="A108" s="216"/>
      <c r="B108" s="216"/>
      <c r="C108" s="216"/>
      <c r="D108" s="216"/>
      <c r="E108" s="216"/>
      <c r="F108" s="216"/>
      <c r="G108" s="216"/>
      <c r="H108" s="216"/>
      <c r="I108" s="216"/>
      <c r="J108" s="216"/>
      <c r="K108" s="216"/>
      <c r="L108" s="216"/>
      <c r="M108" s="216"/>
      <c r="N108" s="216"/>
      <c r="O108" s="216"/>
      <c r="P108" s="216"/>
      <c r="Q108" s="216"/>
      <c r="R108" s="216"/>
      <c r="S108" s="216"/>
      <c r="T108" s="216"/>
    </row>
    <row r="109" spans="1:20" x14ac:dyDescent="0.2">
      <c r="A109" s="216"/>
      <c r="B109" s="216"/>
      <c r="C109" s="216"/>
      <c r="D109" s="216"/>
      <c r="E109" s="216"/>
      <c r="F109" s="216"/>
      <c r="G109" s="216"/>
      <c r="H109" s="216"/>
      <c r="I109" s="216"/>
      <c r="J109" s="216"/>
      <c r="K109" s="216"/>
      <c r="L109" s="216"/>
      <c r="M109" s="216"/>
      <c r="N109" s="216"/>
      <c r="O109" s="216"/>
      <c r="P109" s="216"/>
      <c r="Q109" s="216"/>
      <c r="R109" s="216"/>
      <c r="S109" s="216"/>
      <c r="T109" s="216"/>
    </row>
    <row r="110" spans="1:20" x14ac:dyDescent="0.2">
      <c r="A110" s="216"/>
      <c r="B110" s="216"/>
      <c r="C110" s="216"/>
      <c r="D110" s="216"/>
      <c r="E110" s="216"/>
      <c r="F110" s="216"/>
      <c r="G110" s="216"/>
      <c r="H110" s="216"/>
      <c r="I110" s="216"/>
      <c r="J110" s="216"/>
      <c r="K110" s="216"/>
      <c r="L110" s="216"/>
      <c r="M110" s="216"/>
      <c r="N110" s="216"/>
      <c r="O110" s="216"/>
      <c r="P110" s="216"/>
      <c r="Q110" s="216"/>
      <c r="R110" s="216"/>
      <c r="S110" s="216"/>
      <c r="T110" s="216"/>
    </row>
    <row r="111" spans="1:20" x14ac:dyDescent="0.2">
      <c r="A111" s="216"/>
      <c r="B111" s="216"/>
      <c r="C111" s="216"/>
      <c r="D111" s="216"/>
      <c r="E111" s="216"/>
      <c r="F111" s="216"/>
      <c r="G111" s="216"/>
      <c r="H111" s="216"/>
      <c r="I111" s="216"/>
      <c r="J111" s="216"/>
      <c r="K111" s="216"/>
      <c r="L111" s="216"/>
      <c r="M111" s="216"/>
      <c r="N111" s="216"/>
      <c r="O111" s="216"/>
      <c r="P111" s="216"/>
      <c r="Q111" s="216"/>
      <c r="R111" s="216"/>
      <c r="S111" s="216"/>
      <c r="T111" s="216"/>
    </row>
    <row r="112" spans="1:20" x14ac:dyDescent="0.2">
      <c r="A112" s="216"/>
      <c r="B112" s="216"/>
      <c r="C112" s="216"/>
      <c r="D112" s="216"/>
      <c r="E112" s="216"/>
      <c r="F112" s="216"/>
      <c r="G112" s="216"/>
      <c r="H112" s="216"/>
      <c r="I112" s="216"/>
      <c r="J112" s="216"/>
      <c r="K112" s="216"/>
      <c r="L112" s="216"/>
      <c r="M112" s="216"/>
      <c r="N112" s="216"/>
      <c r="O112" s="216"/>
      <c r="P112" s="216"/>
      <c r="Q112" s="216"/>
      <c r="R112" s="216"/>
      <c r="S112" s="216"/>
      <c r="T112" s="216"/>
    </row>
    <row r="113" spans="1:20" x14ac:dyDescent="0.2">
      <c r="A113" s="216"/>
      <c r="B113" s="216"/>
      <c r="C113" s="216"/>
      <c r="D113" s="216"/>
      <c r="E113" s="216"/>
      <c r="F113" s="216"/>
      <c r="G113" s="216"/>
      <c r="H113" s="216"/>
      <c r="I113" s="216"/>
      <c r="J113" s="216"/>
      <c r="K113" s="216"/>
      <c r="L113" s="216"/>
      <c r="M113" s="216"/>
      <c r="N113" s="216"/>
      <c r="O113" s="216"/>
      <c r="P113" s="216"/>
      <c r="Q113" s="216"/>
      <c r="R113" s="216"/>
      <c r="S113" s="216"/>
      <c r="T113" s="216"/>
    </row>
    <row r="114" spans="1:20" x14ac:dyDescent="0.2">
      <c r="A114" s="216"/>
      <c r="B114" s="216"/>
      <c r="C114" s="216"/>
      <c r="D114" s="216"/>
      <c r="E114" s="216"/>
      <c r="F114" s="216"/>
      <c r="G114" s="216"/>
      <c r="H114" s="216"/>
      <c r="I114" s="216"/>
      <c r="J114" s="216"/>
      <c r="K114" s="216"/>
      <c r="L114" s="216"/>
      <c r="M114" s="216"/>
      <c r="N114" s="216"/>
      <c r="O114" s="216"/>
      <c r="P114" s="216"/>
      <c r="Q114" s="216"/>
      <c r="R114" s="216"/>
      <c r="S114" s="216"/>
      <c r="T114" s="216"/>
    </row>
    <row r="115" spans="1:20" x14ac:dyDescent="0.2">
      <c r="A115" s="216"/>
      <c r="B115" s="216"/>
      <c r="C115" s="216"/>
      <c r="D115" s="216"/>
      <c r="E115" s="216"/>
      <c r="F115" s="216"/>
      <c r="G115" s="216"/>
      <c r="H115" s="216"/>
      <c r="I115" s="216"/>
      <c r="J115" s="216"/>
      <c r="K115" s="216"/>
      <c r="L115" s="216"/>
      <c r="M115" s="216"/>
      <c r="N115" s="216"/>
      <c r="O115" s="216"/>
      <c r="P115" s="216"/>
      <c r="Q115" s="216"/>
      <c r="R115" s="216"/>
      <c r="S115" s="216"/>
      <c r="T115" s="216"/>
    </row>
    <row r="116" spans="1:20" x14ac:dyDescent="0.2">
      <c r="A116" s="216"/>
      <c r="B116" s="216"/>
      <c r="C116" s="216"/>
      <c r="D116" s="216"/>
      <c r="E116" s="216"/>
      <c r="F116" s="216"/>
      <c r="G116" s="216"/>
      <c r="H116" s="216"/>
      <c r="I116" s="216"/>
      <c r="J116" s="216"/>
      <c r="K116" s="216"/>
      <c r="L116" s="216"/>
      <c r="M116" s="216"/>
      <c r="N116" s="216"/>
      <c r="O116" s="216"/>
      <c r="P116" s="216"/>
      <c r="Q116" s="216"/>
      <c r="R116" s="216"/>
      <c r="S116" s="216"/>
      <c r="T116" s="216"/>
    </row>
    <row r="117" spans="1:20" x14ac:dyDescent="0.2">
      <c r="A117" s="216"/>
      <c r="B117" s="216"/>
      <c r="C117" s="216"/>
      <c r="D117" s="216"/>
      <c r="E117" s="216"/>
      <c r="F117" s="216"/>
      <c r="G117" s="216"/>
      <c r="H117" s="216"/>
      <c r="I117" s="216"/>
      <c r="J117" s="216"/>
      <c r="K117" s="216"/>
      <c r="L117" s="216"/>
      <c r="M117" s="216"/>
      <c r="N117" s="216"/>
      <c r="O117" s="216"/>
      <c r="P117" s="216"/>
      <c r="Q117" s="216"/>
      <c r="R117" s="216"/>
      <c r="S117" s="216"/>
      <c r="T117" s="216"/>
    </row>
    <row r="118" spans="1:20" x14ac:dyDescent="0.2">
      <c r="A118" s="216"/>
      <c r="B118" s="216"/>
      <c r="C118" s="216"/>
      <c r="D118" s="216"/>
      <c r="E118" s="216"/>
      <c r="F118" s="216"/>
      <c r="G118" s="216"/>
      <c r="H118" s="216"/>
      <c r="I118" s="216"/>
      <c r="J118" s="216"/>
      <c r="K118" s="216"/>
      <c r="L118" s="216"/>
      <c r="M118" s="216"/>
      <c r="N118" s="216"/>
      <c r="O118" s="216"/>
      <c r="P118" s="216"/>
      <c r="Q118" s="216"/>
      <c r="R118" s="216"/>
      <c r="S118" s="216"/>
      <c r="T118" s="216"/>
    </row>
    <row r="119" spans="1:20" x14ac:dyDescent="0.2">
      <c r="A119" s="216"/>
      <c r="B119" s="216"/>
      <c r="C119" s="216"/>
      <c r="D119" s="216"/>
      <c r="E119" s="216"/>
      <c r="F119" s="216"/>
      <c r="G119" s="216"/>
      <c r="H119" s="216"/>
      <c r="I119" s="216"/>
      <c r="J119" s="216"/>
      <c r="K119" s="216"/>
      <c r="L119" s="216"/>
      <c r="M119" s="216"/>
      <c r="N119" s="216"/>
      <c r="O119" s="216"/>
      <c r="P119" s="216"/>
      <c r="Q119" s="216"/>
      <c r="R119" s="216"/>
      <c r="S119" s="216"/>
      <c r="T119" s="216"/>
    </row>
    <row r="120" spans="1:20" x14ac:dyDescent="0.2">
      <c r="A120" s="216"/>
      <c r="B120" s="216"/>
      <c r="C120" s="216"/>
      <c r="D120" s="216"/>
      <c r="E120" s="216"/>
      <c r="F120" s="216"/>
      <c r="G120" s="216"/>
      <c r="H120" s="216"/>
      <c r="I120" s="216"/>
      <c r="J120" s="216"/>
      <c r="K120" s="216"/>
      <c r="L120" s="216"/>
      <c r="M120" s="216"/>
      <c r="N120" s="216"/>
      <c r="O120" s="216"/>
      <c r="P120" s="216"/>
      <c r="Q120" s="216"/>
      <c r="R120" s="216"/>
      <c r="S120" s="216"/>
      <c r="T120" s="216"/>
    </row>
    <row r="121" spans="1:20" x14ac:dyDescent="0.2">
      <c r="A121" s="216"/>
      <c r="B121" s="216"/>
      <c r="C121" s="216"/>
      <c r="D121" s="216"/>
      <c r="E121" s="216"/>
      <c r="F121" s="216"/>
      <c r="G121" s="216"/>
      <c r="H121" s="216"/>
      <c r="I121" s="216"/>
      <c r="J121" s="216"/>
      <c r="K121" s="216"/>
      <c r="L121" s="216"/>
      <c r="M121" s="216"/>
      <c r="N121" s="216"/>
      <c r="O121" s="216"/>
      <c r="P121" s="216"/>
      <c r="Q121" s="216"/>
      <c r="R121" s="216"/>
      <c r="S121" s="216"/>
      <c r="T121" s="216"/>
    </row>
    <row r="122" spans="1:20" x14ac:dyDescent="0.2">
      <c r="A122" s="216"/>
      <c r="B122" s="216"/>
      <c r="C122" s="216"/>
      <c r="D122" s="216"/>
      <c r="E122" s="216"/>
      <c r="F122" s="216"/>
      <c r="G122" s="216"/>
      <c r="H122" s="216"/>
      <c r="I122" s="216"/>
      <c r="J122" s="216"/>
      <c r="K122" s="216"/>
      <c r="L122" s="216"/>
      <c r="M122" s="216"/>
      <c r="N122" s="216"/>
      <c r="O122" s="216"/>
      <c r="P122" s="216"/>
      <c r="Q122" s="216"/>
      <c r="R122" s="216"/>
      <c r="S122" s="216"/>
      <c r="T122" s="216"/>
    </row>
    <row r="123" spans="1:20" x14ac:dyDescent="0.2">
      <c r="A123" s="216"/>
      <c r="B123" s="216"/>
      <c r="C123" s="216"/>
      <c r="D123" s="216"/>
      <c r="E123" s="216"/>
      <c r="F123" s="216"/>
      <c r="G123" s="216"/>
      <c r="H123" s="216"/>
      <c r="I123" s="216"/>
      <c r="J123" s="216"/>
      <c r="K123" s="216"/>
      <c r="L123" s="216"/>
      <c r="M123" s="216"/>
      <c r="N123" s="216"/>
      <c r="O123" s="216"/>
      <c r="P123" s="216"/>
      <c r="Q123" s="216"/>
      <c r="R123" s="216"/>
      <c r="S123" s="216"/>
      <c r="T123" s="216"/>
    </row>
    <row r="124" spans="1:20" x14ac:dyDescent="0.2">
      <c r="A124" s="216"/>
      <c r="B124" s="216"/>
      <c r="C124" s="216"/>
      <c r="D124" s="216"/>
      <c r="E124" s="216"/>
      <c r="F124" s="216"/>
      <c r="G124" s="216"/>
      <c r="H124" s="216"/>
      <c r="I124" s="216"/>
      <c r="J124" s="216"/>
      <c r="K124" s="216"/>
      <c r="L124" s="216"/>
      <c r="M124" s="216"/>
      <c r="N124" s="216"/>
      <c r="O124" s="216"/>
      <c r="P124" s="216"/>
      <c r="Q124" s="216"/>
      <c r="R124" s="216"/>
      <c r="S124" s="216"/>
      <c r="T124" s="216"/>
    </row>
    <row r="125" spans="1:20" x14ac:dyDescent="0.2">
      <c r="A125" s="216"/>
      <c r="B125" s="216"/>
      <c r="C125" s="216"/>
      <c r="D125" s="216"/>
      <c r="E125" s="216"/>
      <c r="F125" s="216"/>
      <c r="G125" s="216"/>
      <c r="H125" s="216"/>
      <c r="I125" s="216"/>
      <c r="J125" s="216"/>
      <c r="K125" s="216"/>
      <c r="L125" s="216"/>
      <c r="M125" s="216"/>
      <c r="N125" s="216"/>
      <c r="O125" s="216"/>
      <c r="P125" s="216"/>
      <c r="Q125" s="216"/>
      <c r="R125" s="216"/>
      <c r="S125" s="216"/>
      <c r="T125" s="216"/>
    </row>
    <row r="126" spans="1:20" x14ac:dyDescent="0.2">
      <c r="A126" s="216"/>
      <c r="B126" s="216"/>
      <c r="C126" s="216"/>
      <c r="D126" s="216"/>
      <c r="E126" s="216"/>
      <c r="F126" s="216"/>
      <c r="G126" s="216"/>
      <c r="H126" s="216"/>
      <c r="I126" s="216"/>
      <c r="J126" s="216"/>
      <c r="K126" s="216"/>
      <c r="L126" s="216"/>
      <c r="M126" s="216"/>
      <c r="N126" s="216"/>
      <c r="O126" s="216"/>
      <c r="P126" s="216"/>
      <c r="Q126" s="216"/>
      <c r="R126" s="216"/>
      <c r="S126" s="216"/>
      <c r="T126" s="216"/>
    </row>
    <row r="127" spans="1:20" x14ac:dyDescent="0.2">
      <c r="A127" s="216"/>
      <c r="B127" s="216"/>
      <c r="C127" s="216"/>
      <c r="D127" s="216"/>
      <c r="E127" s="216"/>
      <c r="F127" s="216"/>
      <c r="G127" s="216"/>
      <c r="H127" s="216"/>
      <c r="I127" s="216"/>
      <c r="J127" s="216"/>
      <c r="K127" s="216"/>
      <c r="L127" s="216"/>
      <c r="M127" s="216"/>
      <c r="N127" s="216"/>
      <c r="O127" s="216"/>
      <c r="P127" s="216"/>
      <c r="Q127" s="216"/>
      <c r="R127" s="216"/>
      <c r="S127" s="216"/>
      <c r="T127" s="216"/>
    </row>
    <row r="128" spans="1:20" x14ac:dyDescent="0.2">
      <c r="A128" s="216"/>
      <c r="B128" s="216"/>
      <c r="C128" s="216"/>
      <c r="D128" s="216"/>
      <c r="E128" s="216"/>
      <c r="F128" s="216"/>
      <c r="G128" s="216"/>
      <c r="H128" s="216"/>
      <c r="I128" s="216"/>
      <c r="J128" s="216"/>
      <c r="K128" s="216"/>
      <c r="L128" s="216"/>
      <c r="M128" s="216"/>
      <c r="N128" s="216"/>
      <c r="O128" s="216"/>
      <c r="P128" s="216"/>
      <c r="Q128" s="216"/>
      <c r="R128" s="216"/>
      <c r="S128" s="216"/>
      <c r="T128" s="216"/>
    </row>
    <row r="129" spans="1:20" x14ac:dyDescent="0.2">
      <c r="A129" s="216"/>
      <c r="B129" s="216"/>
      <c r="C129" s="216"/>
      <c r="D129" s="216"/>
      <c r="E129" s="216"/>
      <c r="F129" s="216"/>
      <c r="G129" s="216"/>
      <c r="H129" s="216"/>
      <c r="I129" s="216"/>
      <c r="J129" s="216"/>
      <c r="K129" s="216"/>
      <c r="L129" s="216"/>
      <c r="M129" s="216"/>
      <c r="N129" s="216"/>
      <c r="O129" s="216"/>
      <c r="P129" s="216"/>
      <c r="Q129" s="216"/>
      <c r="R129" s="216"/>
      <c r="S129" s="216"/>
      <c r="T129" s="216"/>
    </row>
    <row r="130" spans="1:20" x14ac:dyDescent="0.2">
      <c r="A130" s="216"/>
      <c r="B130" s="216"/>
      <c r="C130" s="216"/>
      <c r="D130" s="216"/>
      <c r="E130" s="216"/>
      <c r="F130" s="216"/>
      <c r="G130" s="216"/>
      <c r="H130" s="216"/>
      <c r="I130" s="216"/>
      <c r="J130" s="216"/>
      <c r="K130" s="216"/>
      <c r="L130" s="216"/>
      <c r="M130" s="216"/>
      <c r="N130" s="216"/>
      <c r="O130" s="216"/>
      <c r="P130" s="216"/>
      <c r="Q130" s="216"/>
      <c r="R130" s="216"/>
      <c r="S130" s="216"/>
      <c r="T130" s="216"/>
    </row>
    <row r="131" spans="1:20" x14ac:dyDescent="0.2">
      <c r="A131" s="216"/>
      <c r="B131" s="216"/>
      <c r="C131" s="216"/>
      <c r="D131" s="216"/>
      <c r="E131" s="216"/>
      <c r="F131" s="216"/>
      <c r="G131" s="216"/>
      <c r="H131" s="216"/>
      <c r="I131" s="216"/>
      <c r="J131" s="216"/>
      <c r="K131" s="216"/>
      <c r="L131" s="216"/>
      <c r="M131" s="216"/>
      <c r="N131" s="216"/>
      <c r="O131" s="216"/>
      <c r="P131" s="216"/>
      <c r="Q131" s="216"/>
      <c r="R131" s="216"/>
      <c r="S131" s="216"/>
      <c r="T131" s="216"/>
    </row>
    <row r="132" spans="1:20" x14ac:dyDescent="0.2">
      <c r="A132" s="216"/>
      <c r="B132" s="216"/>
      <c r="C132" s="216"/>
      <c r="D132" s="216"/>
      <c r="E132" s="216"/>
      <c r="F132" s="216"/>
      <c r="G132" s="216"/>
      <c r="H132" s="216"/>
      <c r="I132" s="216"/>
      <c r="J132" s="216"/>
      <c r="K132" s="216"/>
      <c r="L132" s="216"/>
      <c r="M132" s="216"/>
      <c r="N132" s="216"/>
      <c r="O132" s="216"/>
      <c r="P132" s="216"/>
      <c r="Q132" s="216"/>
      <c r="R132" s="216"/>
      <c r="S132" s="216"/>
      <c r="T132" s="216"/>
    </row>
    <row r="133" spans="1:20" x14ac:dyDescent="0.2">
      <c r="A133" s="216"/>
      <c r="B133" s="216"/>
      <c r="C133" s="216"/>
      <c r="D133" s="216"/>
      <c r="E133" s="216"/>
      <c r="F133" s="216"/>
      <c r="G133" s="216"/>
      <c r="H133" s="216"/>
      <c r="I133" s="216"/>
      <c r="J133" s="216"/>
      <c r="K133" s="216"/>
      <c r="L133" s="216"/>
      <c r="M133" s="216"/>
      <c r="N133" s="216"/>
      <c r="O133" s="216"/>
      <c r="P133" s="216"/>
      <c r="Q133" s="216"/>
      <c r="R133" s="216"/>
      <c r="S133" s="216"/>
      <c r="T133" s="216"/>
    </row>
    <row r="134" spans="1:20" x14ac:dyDescent="0.2">
      <c r="A134" s="216"/>
      <c r="B134" s="216"/>
      <c r="C134" s="216"/>
      <c r="D134" s="216"/>
      <c r="E134" s="216"/>
      <c r="F134" s="216"/>
      <c r="G134" s="216"/>
      <c r="H134" s="216"/>
      <c r="I134" s="216"/>
      <c r="J134" s="216"/>
      <c r="K134" s="216"/>
      <c r="L134" s="216"/>
      <c r="M134" s="216"/>
      <c r="N134" s="216"/>
      <c r="O134" s="216"/>
      <c r="P134" s="216"/>
      <c r="Q134" s="216"/>
      <c r="R134" s="216"/>
      <c r="S134" s="216"/>
      <c r="T134" s="216"/>
    </row>
    <row r="135" spans="1:20" x14ac:dyDescent="0.2">
      <c r="A135" s="216"/>
      <c r="B135" s="216"/>
      <c r="C135" s="216"/>
      <c r="D135" s="216"/>
      <c r="E135" s="216"/>
      <c r="F135" s="216"/>
      <c r="G135" s="216"/>
      <c r="H135" s="216"/>
      <c r="I135" s="216"/>
      <c r="J135" s="216"/>
      <c r="K135" s="216"/>
      <c r="L135" s="216"/>
      <c r="M135" s="216"/>
      <c r="N135" s="216"/>
      <c r="O135" s="216"/>
      <c r="P135" s="216"/>
      <c r="Q135" s="216"/>
      <c r="R135" s="216"/>
      <c r="S135" s="216"/>
      <c r="T135" s="216"/>
    </row>
    <row r="136" spans="1:20" x14ac:dyDescent="0.2">
      <c r="A136" s="216"/>
      <c r="B136" s="216"/>
      <c r="C136" s="216"/>
      <c r="D136" s="216"/>
      <c r="E136" s="216"/>
      <c r="F136" s="216"/>
      <c r="G136" s="216"/>
      <c r="H136" s="216"/>
      <c r="I136" s="216"/>
      <c r="J136" s="216"/>
      <c r="K136" s="216"/>
      <c r="L136" s="216"/>
      <c r="M136" s="216"/>
      <c r="N136" s="216"/>
      <c r="O136" s="216"/>
      <c r="P136" s="216"/>
      <c r="Q136" s="216"/>
      <c r="R136" s="216"/>
      <c r="S136" s="216"/>
      <c r="T136" s="216"/>
    </row>
    <row r="137" spans="1:20" x14ac:dyDescent="0.2">
      <c r="A137" s="216"/>
      <c r="B137" s="216"/>
      <c r="C137" s="216"/>
      <c r="D137" s="216"/>
      <c r="E137" s="216"/>
      <c r="F137" s="216"/>
      <c r="G137" s="216"/>
      <c r="H137" s="216"/>
      <c r="I137" s="216"/>
      <c r="J137" s="216"/>
      <c r="K137" s="216"/>
      <c r="L137" s="216"/>
      <c r="M137" s="216"/>
      <c r="N137" s="216"/>
      <c r="O137" s="216"/>
      <c r="P137" s="216"/>
      <c r="Q137" s="216"/>
      <c r="R137" s="216"/>
      <c r="S137" s="216"/>
      <c r="T137" s="216"/>
    </row>
    <row r="138" spans="1:20" x14ac:dyDescent="0.2">
      <c r="A138" s="216"/>
      <c r="B138" s="216"/>
      <c r="C138" s="216"/>
      <c r="D138" s="216"/>
      <c r="E138" s="216"/>
      <c r="F138" s="216"/>
      <c r="G138" s="216"/>
      <c r="H138" s="216"/>
      <c r="I138" s="216"/>
      <c r="J138" s="216"/>
      <c r="K138" s="216"/>
      <c r="L138" s="216"/>
      <c r="M138" s="216"/>
      <c r="N138" s="216"/>
      <c r="O138" s="216"/>
      <c r="P138" s="216"/>
      <c r="Q138" s="216"/>
      <c r="R138" s="216"/>
      <c r="S138" s="216"/>
      <c r="T138" s="216"/>
    </row>
    <row r="139" spans="1:20" x14ac:dyDescent="0.2">
      <c r="A139" s="216"/>
      <c r="B139" s="216"/>
      <c r="C139" s="216"/>
      <c r="D139" s="216"/>
      <c r="E139" s="216"/>
      <c r="F139" s="216"/>
      <c r="G139" s="216"/>
      <c r="H139" s="216"/>
      <c r="I139" s="216"/>
      <c r="J139" s="216"/>
      <c r="K139" s="216"/>
      <c r="L139" s="216"/>
      <c r="M139" s="216"/>
      <c r="N139" s="216"/>
      <c r="O139" s="216"/>
      <c r="P139" s="216"/>
      <c r="Q139" s="216"/>
      <c r="R139" s="216"/>
      <c r="S139" s="216"/>
      <c r="T139" s="216"/>
    </row>
    <row r="140" spans="1:20" x14ac:dyDescent="0.2">
      <c r="A140" s="216"/>
      <c r="B140" s="216"/>
      <c r="C140" s="216"/>
      <c r="D140" s="216"/>
      <c r="E140" s="216"/>
      <c r="F140" s="216"/>
      <c r="G140" s="216"/>
      <c r="H140" s="216"/>
      <c r="I140" s="216"/>
      <c r="J140" s="216"/>
      <c r="K140" s="216"/>
      <c r="L140" s="216"/>
      <c r="M140" s="216"/>
      <c r="N140" s="216"/>
      <c r="O140" s="216"/>
      <c r="P140" s="216"/>
      <c r="Q140" s="216"/>
      <c r="R140" s="216"/>
      <c r="S140" s="216"/>
      <c r="T140" s="216"/>
    </row>
    <row r="141" spans="1:20" x14ac:dyDescent="0.2">
      <c r="A141" s="216"/>
      <c r="B141" s="216"/>
      <c r="C141" s="216"/>
      <c r="D141" s="216"/>
      <c r="E141" s="216"/>
      <c r="F141" s="216"/>
      <c r="G141" s="216"/>
      <c r="H141" s="216"/>
      <c r="I141" s="216"/>
      <c r="J141" s="216"/>
      <c r="K141" s="216"/>
      <c r="L141" s="216"/>
      <c r="M141" s="216"/>
      <c r="N141" s="216"/>
      <c r="O141" s="216"/>
      <c r="P141" s="216"/>
      <c r="Q141" s="216"/>
      <c r="R141" s="216"/>
      <c r="S141" s="216"/>
      <c r="T141" s="216"/>
    </row>
    <row r="142" spans="1:20" x14ac:dyDescent="0.2">
      <c r="A142" s="216"/>
      <c r="B142" s="216"/>
      <c r="C142" s="216"/>
      <c r="D142" s="216"/>
      <c r="E142" s="216"/>
      <c r="F142" s="216"/>
      <c r="G142" s="216"/>
      <c r="H142" s="216"/>
      <c r="I142" s="216"/>
      <c r="J142" s="216"/>
      <c r="K142" s="216"/>
      <c r="L142" s="216"/>
      <c r="M142" s="216"/>
      <c r="N142" s="216"/>
      <c r="O142" s="216"/>
      <c r="P142" s="216"/>
      <c r="Q142" s="216"/>
      <c r="R142" s="216"/>
      <c r="S142" s="216"/>
      <c r="T142" s="216"/>
    </row>
    <row r="143" spans="1:20" x14ac:dyDescent="0.2">
      <c r="A143" s="216"/>
      <c r="B143" s="216"/>
      <c r="C143" s="216"/>
      <c r="D143" s="216"/>
      <c r="E143" s="216"/>
      <c r="F143" s="216"/>
      <c r="G143" s="216"/>
      <c r="H143" s="216"/>
      <c r="I143" s="216"/>
      <c r="J143" s="216"/>
      <c r="K143" s="216"/>
      <c r="L143" s="216"/>
      <c r="M143" s="216"/>
      <c r="N143" s="216"/>
      <c r="O143" s="216"/>
      <c r="P143" s="216"/>
      <c r="Q143" s="216"/>
      <c r="R143" s="216"/>
      <c r="S143" s="216"/>
      <c r="T143" s="216"/>
    </row>
    <row r="144" spans="1:20" x14ac:dyDescent="0.2">
      <c r="A144" s="216"/>
      <c r="B144" s="216"/>
      <c r="C144" s="216"/>
      <c r="D144" s="216"/>
      <c r="E144" s="216"/>
      <c r="F144" s="216"/>
      <c r="G144" s="216"/>
      <c r="H144" s="216"/>
      <c r="I144" s="216"/>
      <c r="J144" s="216"/>
      <c r="K144" s="216"/>
      <c r="L144" s="216"/>
      <c r="M144" s="216"/>
      <c r="N144" s="216"/>
      <c r="O144" s="216"/>
      <c r="P144" s="216"/>
      <c r="Q144" s="216"/>
      <c r="R144" s="216"/>
      <c r="S144" s="216"/>
      <c r="T144" s="216"/>
    </row>
    <row r="145" spans="1:20" x14ac:dyDescent="0.2">
      <c r="A145" s="216"/>
      <c r="B145" s="216"/>
      <c r="C145" s="216"/>
      <c r="D145" s="216"/>
      <c r="E145" s="216"/>
      <c r="F145" s="216"/>
      <c r="G145" s="216"/>
      <c r="H145" s="216"/>
      <c r="I145" s="216"/>
      <c r="J145" s="216"/>
      <c r="K145" s="216"/>
      <c r="L145" s="216"/>
      <c r="M145" s="216"/>
      <c r="N145" s="216"/>
      <c r="O145" s="216"/>
      <c r="P145" s="216"/>
      <c r="Q145" s="216"/>
      <c r="R145" s="216"/>
      <c r="S145" s="216"/>
      <c r="T145" s="216"/>
    </row>
    <row r="146" spans="1:20" x14ac:dyDescent="0.2">
      <c r="A146" s="216"/>
      <c r="B146" s="216"/>
      <c r="C146" s="216"/>
      <c r="D146" s="216"/>
      <c r="E146" s="216"/>
      <c r="F146" s="216"/>
      <c r="G146" s="216"/>
      <c r="H146" s="216"/>
      <c r="I146" s="216"/>
      <c r="J146" s="216"/>
      <c r="K146" s="216"/>
      <c r="L146" s="216"/>
      <c r="M146" s="216"/>
      <c r="N146" s="216"/>
      <c r="O146" s="216"/>
      <c r="P146" s="216"/>
      <c r="Q146" s="216"/>
      <c r="R146" s="216"/>
      <c r="S146" s="216"/>
      <c r="T146" s="216"/>
    </row>
    <row r="147" spans="1:20" x14ac:dyDescent="0.2">
      <c r="A147" s="216"/>
      <c r="B147" s="216"/>
      <c r="C147" s="216"/>
      <c r="D147" s="216"/>
      <c r="E147" s="216"/>
      <c r="F147" s="216"/>
      <c r="G147" s="216"/>
      <c r="H147" s="216"/>
      <c r="I147" s="216"/>
      <c r="J147" s="216"/>
      <c r="K147" s="216"/>
      <c r="L147" s="216"/>
      <c r="M147" s="216"/>
      <c r="N147" s="216"/>
      <c r="O147" s="216"/>
      <c r="P147" s="216"/>
      <c r="Q147" s="216"/>
      <c r="R147" s="216"/>
      <c r="S147" s="216"/>
      <c r="T147" s="216"/>
    </row>
    <row r="148" spans="1:20" x14ac:dyDescent="0.2">
      <c r="A148" s="216"/>
      <c r="B148" s="216"/>
      <c r="C148" s="216"/>
      <c r="D148" s="216"/>
      <c r="E148" s="216"/>
      <c r="F148" s="216"/>
      <c r="G148" s="216"/>
      <c r="H148" s="216"/>
      <c r="I148" s="216"/>
      <c r="J148" s="216"/>
      <c r="K148" s="216"/>
      <c r="L148" s="216"/>
      <c r="M148" s="216"/>
      <c r="N148" s="216"/>
      <c r="O148" s="216"/>
      <c r="P148" s="216"/>
      <c r="Q148" s="216"/>
      <c r="R148" s="216"/>
      <c r="S148" s="216"/>
      <c r="T148" s="216"/>
    </row>
    <row r="149" spans="1:20" x14ac:dyDescent="0.2">
      <c r="A149" s="216"/>
      <c r="B149" s="216"/>
      <c r="C149" s="216"/>
      <c r="D149" s="216"/>
      <c r="E149" s="216"/>
      <c r="F149" s="216"/>
      <c r="G149" s="216"/>
      <c r="H149" s="216"/>
      <c r="I149" s="216"/>
      <c r="J149" s="216"/>
      <c r="K149" s="216"/>
      <c r="L149" s="216"/>
      <c r="M149" s="216"/>
      <c r="N149" s="216"/>
      <c r="O149" s="216"/>
      <c r="P149" s="216"/>
      <c r="Q149" s="216"/>
      <c r="R149" s="216"/>
      <c r="S149" s="216"/>
      <c r="T149" s="216"/>
    </row>
    <row r="150" spans="1:20" x14ac:dyDescent="0.2">
      <c r="A150" s="216"/>
      <c r="B150" s="216"/>
      <c r="C150" s="216"/>
      <c r="D150" s="216"/>
      <c r="E150" s="216"/>
      <c r="F150" s="216"/>
      <c r="G150" s="216"/>
      <c r="H150" s="216"/>
      <c r="I150" s="216"/>
      <c r="J150" s="216"/>
      <c r="K150" s="216"/>
      <c r="L150" s="216"/>
      <c r="M150" s="216"/>
      <c r="N150" s="216"/>
      <c r="O150" s="216"/>
      <c r="P150" s="216"/>
      <c r="Q150" s="216"/>
      <c r="R150" s="216"/>
      <c r="S150" s="216"/>
      <c r="T150" s="216"/>
    </row>
    <row r="151" spans="1:20" x14ac:dyDescent="0.2">
      <c r="A151" s="216"/>
      <c r="B151" s="216"/>
      <c r="C151" s="216"/>
      <c r="D151" s="216"/>
      <c r="E151" s="216"/>
      <c r="F151" s="216"/>
      <c r="G151" s="216"/>
      <c r="H151" s="216"/>
      <c r="I151" s="216"/>
      <c r="J151" s="216"/>
      <c r="K151" s="216"/>
      <c r="L151" s="216"/>
      <c r="M151" s="216"/>
      <c r="N151" s="216"/>
      <c r="O151" s="216"/>
      <c r="P151" s="216"/>
      <c r="Q151" s="216"/>
      <c r="R151" s="216"/>
      <c r="S151" s="216"/>
      <c r="T151" s="216"/>
    </row>
    <row r="152" spans="1:20" x14ac:dyDescent="0.2">
      <c r="A152" s="216"/>
      <c r="B152" s="216"/>
      <c r="C152" s="216"/>
      <c r="D152" s="216"/>
      <c r="E152" s="216"/>
      <c r="F152" s="216"/>
      <c r="G152" s="216"/>
      <c r="H152" s="216"/>
      <c r="I152" s="216"/>
      <c r="J152" s="216"/>
      <c r="K152" s="216"/>
      <c r="L152" s="216"/>
      <c r="M152" s="216"/>
      <c r="N152" s="216"/>
      <c r="O152" s="216"/>
      <c r="P152" s="216"/>
      <c r="Q152" s="216"/>
      <c r="R152" s="216"/>
      <c r="S152" s="216"/>
      <c r="T152" s="216"/>
    </row>
    <row r="153" spans="1:20" x14ac:dyDescent="0.2">
      <c r="A153" s="216"/>
      <c r="B153" s="216"/>
      <c r="C153" s="216"/>
      <c r="D153" s="216"/>
      <c r="E153" s="216"/>
      <c r="F153" s="216"/>
      <c r="G153" s="216"/>
      <c r="H153" s="216"/>
      <c r="I153" s="216"/>
      <c r="J153" s="216"/>
      <c r="K153" s="216"/>
      <c r="L153" s="216"/>
      <c r="M153" s="216"/>
      <c r="N153" s="216"/>
      <c r="O153" s="216"/>
      <c r="P153" s="216"/>
      <c r="Q153" s="216"/>
      <c r="R153" s="216"/>
      <c r="S153" s="216"/>
      <c r="T153" s="216"/>
    </row>
    <row r="154" spans="1:20" x14ac:dyDescent="0.2">
      <c r="A154" s="216"/>
      <c r="B154" s="216"/>
      <c r="C154" s="216"/>
      <c r="D154" s="216"/>
      <c r="E154" s="216"/>
      <c r="F154" s="216"/>
      <c r="G154" s="216"/>
      <c r="H154" s="216"/>
      <c r="I154" s="216"/>
      <c r="J154" s="216"/>
      <c r="K154" s="216"/>
      <c r="L154" s="216"/>
      <c r="M154" s="216"/>
      <c r="N154" s="216"/>
      <c r="O154" s="216"/>
      <c r="P154" s="216"/>
      <c r="Q154" s="216"/>
      <c r="R154" s="216"/>
      <c r="S154" s="216"/>
      <c r="T154" s="216"/>
    </row>
    <row r="155" spans="1:20" x14ac:dyDescent="0.2">
      <c r="A155" s="216"/>
      <c r="B155" s="216"/>
      <c r="C155" s="216"/>
      <c r="D155" s="216"/>
      <c r="E155" s="216"/>
      <c r="F155" s="216"/>
      <c r="G155" s="216"/>
      <c r="H155" s="216"/>
      <c r="I155" s="216"/>
      <c r="J155" s="216"/>
      <c r="K155" s="216"/>
      <c r="L155" s="216"/>
      <c r="M155" s="216"/>
      <c r="N155" s="216"/>
      <c r="O155" s="216"/>
      <c r="P155" s="216"/>
      <c r="Q155" s="216"/>
      <c r="R155" s="216"/>
      <c r="S155" s="216"/>
      <c r="T155" s="216"/>
    </row>
    <row r="156" spans="1:20" x14ac:dyDescent="0.2">
      <c r="A156" s="216"/>
      <c r="B156" s="216"/>
      <c r="C156" s="216"/>
      <c r="D156" s="216"/>
      <c r="E156" s="216"/>
      <c r="F156" s="216"/>
      <c r="G156" s="216"/>
      <c r="H156" s="216"/>
      <c r="I156" s="216"/>
      <c r="J156" s="216"/>
      <c r="K156" s="216"/>
      <c r="L156" s="216"/>
      <c r="M156" s="216"/>
      <c r="N156" s="216"/>
      <c r="O156" s="216"/>
      <c r="P156" s="216"/>
      <c r="Q156" s="216"/>
      <c r="R156" s="216"/>
      <c r="S156" s="216"/>
      <c r="T156" s="216"/>
    </row>
    <row r="157" spans="1:20" x14ac:dyDescent="0.2">
      <c r="A157" s="216"/>
      <c r="B157" s="216"/>
      <c r="C157" s="216"/>
      <c r="D157" s="216"/>
      <c r="E157" s="216"/>
      <c r="F157" s="216"/>
      <c r="G157" s="216"/>
      <c r="H157" s="216"/>
      <c r="I157" s="216"/>
      <c r="J157" s="216"/>
      <c r="K157" s="216"/>
      <c r="L157" s="216"/>
      <c r="M157" s="216"/>
      <c r="N157" s="216"/>
      <c r="O157" s="216"/>
      <c r="P157" s="216"/>
      <c r="Q157" s="216"/>
      <c r="R157" s="216"/>
      <c r="S157" s="216"/>
      <c r="T157" s="216"/>
    </row>
    <row r="158" spans="1:20" x14ac:dyDescent="0.2">
      <c r="A158" s="216"/>
      <c r="B158" s="216"/>
      <c r="C158" s="216"/>
      <c r="D158" s="216"/>
      <c r="E158" s="216"/>
      <c r="F158" s="216"/>
      <c r="G158" s="216"/>
      <c r="H158" s="216"/>
      <c r="I158" s="216"/>
      <c r="J158" s="216"/>
      <c r="K158" s="216"/>
      <c r="L158" s="216"/>
      <c r="M158" s="216"/>
      <c r="N158" s="216"/>
      <c r="O158" s="216"/>
      <c r="P158" s="216"/>
      <c r="Q158" s="216"/>
      <c r="R158" s="216"/>
      <c r="S158" s="216"/>
      <c r="T158" s="216"/>
    </row>
    <row r="159" spans="1:20" x14ac:dyDescent="0.2">
      <c r="A159" s="216"/>
      <c r="B159" s="216"/>
      <c r="C159" s="216"/>
      <c r="D159" s="216"/>
      <c r="E159" s="216"/>
      <c r="F159" s="216"/>
      <c r="G159" s="216"/>
      <c r="H159" s="216"/>
      <c r="I159" s="216"/>
      <c r="J159" s="216"/>
      <c r="K159" s="216"/>
      <c r="L159" s="216"/>
      <c r="M159" s="216"/>
      <c r="N159" s="216"/>
      <c r="O159" s="216"/>
      <c r="P159" s="216"/>
      <c r="Q159" s="216"/>
      <c r="R159" s="216"/>
      <c r="S159" s="216"/>
      <c r="T159" s="216"/>
    </row>
    <row r="160" spans="1:20" x14ac:dyDescent="0.2">
      <c r="A160" s="216"/>
      <c r="B160" s="216"/>
      <c r="C160" s="216"/>
      <c r="D160" s="216"/>
      <c r="E160" s="216"/>
      <c r="F160" s="216"/>
      <c r="G160" s="216"/>
      <c r="H160" s="216"/>
      <c r="I160" s="216"/>
      <c r="J160" s="216"/>
      <c r="K160" s="216"/>
      <c r="L160" s="216"/>
      <c r="M160" s="216"/>
      <c r="N160" s="216"/>
      <c r="O160" s="216"/>
      <c r="P160" s="216"/>
      <c r="Q160" s="216"/>
      <c r="R160" s="216"/>
      <c r="S160" s="216"/>
      <c r="T160" s="216"/>
    </row>
    <row r="161" spans="1:20" ht="13.9" customHeight="1" x14ac:dyDescent="0.2">
      <c r="A161" s="216"/>
      <c r="B161" s="216"/>
      <c r="C161" s="216"/>
      <c r="D161" s="216"/>
      <c r="E161" s="216"/>
      <c r="F161" s="216"/>
      <c r="G161" s="216"/>
      <c r="H161" s="216"/>
      <c r="I161" s="216"/>
      <c r="J161" s="216"/>
      <c r="K161" s="216"/>
      <c r="L161" s="216"/>
      <c r="M161" s="216"/>
      <c r="N161" s="216"/>
      <c r="O161" s="216"/>
      <c r="P161" s="216"/>
      <c r="Q161" s="216"/>
      <c r="R161" s="216"/>
      <c r="S161" s="216"/>
      <c r="T161" s="216"/>
    </row>
    <row r="162" spans="1:20" x14ac:dyDescent="0.2">
      <c r="A162" s="216"/>
      <c r="B162" s="216"/>
      <c r="C162" s="216"/>
      <c r="D162" s="216"/>
      <c r="E162" s="216"/>
      <c r="F162" s="216"/>
      <c r="G162" s="216"/>
      <c r="H162" s="216"/>
      <c r="I162" s="216"/>
      <c r="J162" s="216"/>
      <c r="K162" s="216"/>
      <c r="L162" s="216"/>
      <c r="M162" s="216"/>
      <c r="N162" s="216"/>
      <c r="O162" s="216"/>
      <c r="P162" s="216"/>
      <c r="Q162" s="216"/>
      <c r="R162" s="216"/>
      <c r="S162" s="216"/>
      <c r="T162" s="216"/>
    </row>
    <row r="163" spans="1:20" x14ac:dyDescent="0.2">
      <c r="A163" s="216"/>
      <c r="B163" s="216"/>
      <c r="C163" s="216"/>
      <c r="D163" s="216"/>
      <c r="E163" s="216"/>
      <c r="F163" s="216"/>
      <c r="G163" s="216"/>
      <c r="H163" s="216"/>
      <c r="I163" s="216"/>
      <c r="J163" s="216"/>
      <c r="K163" s="216"/>
      <c r="L163" s="216"/>
      <c r="M163" s="216"/>
      <c r="N163" s="216"/>
      <c r="O163" s="216"/>
      <c r="P163" s="216"/>
      <c r="Q163" s="216"/>
      <c r="R163" s="216"/>
      <c r="S163" s="216"/>
      <c r="T163" s="216"/>
    </row>
    <row r="164" spans="1:20" x14ac:dyDescent="0.2">
      <c r="A164" s="216"/>
      <c r="B164" s="216"/>
      <c r="C164" s="216"/>
      <c r="D164" s="216"/>
      <c r="E164" s="216"/>
      <c r="F164" s="216"/>
      <c r="G164" s="216"/>
      <c r="H164" s="216"/>
      <c r="I164" s="216"/>
      <c r="J164" s="216"/>
      <c r="K164" s="216"/>
      <c r="L164" s="216"/>
      <c r="M164" s="216"/>
      <c r="N164" s="216"/>
      <c r="O164" s="216"/>
      <c r="P164" s="216"/>
      <c r="Q164" s="216"/>
      <c r="R164" s="216"/>
      <c r="S164" s="216"/>
      <c r="T164" s="216"/>
    </row>
    <row r="165" spans="1:20" x14ac:dyDescent="0.2">
      <c r="A165" s="216"/>
      <c r="B165" s="216"/>
      <c r="C165" s="216"/>
      <c r="D165" s="216"/>
      <c r="E165" s="216"/>
      <c r="F165" s="216"/>
      <c r="G165" s="216"/>
      <c r="H165" s="216"/>
      <c r="I165" s="216"/>
      <c r="J165" s="216"/>
      <c r="K165" s="216"/>
      <c r="L165" s="216"/>
      <c r="M165" s="216"/>
      <c r="N165" s="216"/>
      <c r="O165" s="216"/>
      <c r="P165" s="216"/>
      <c r="Q165" s="216"/>
      <c r="R165" s="216"/>
      <c r="S165" s="216"/>
      <c r="T165" s="216"/>
    </row>
    <row r="166" spans="1:20" x14ac:dyDescent="0.2">
      <c r="A166" s="216"/>
      <c r="B166" s="216"/>
      <c r="C166" s="216"/>
      <c r="D166" s="216"/>
      <c r="E166" s="216"/>
      <c r="F166" s="216"/>
      <c r="G166" s="216"/>
      <c r="H166" s="216"/>
      <c r="I166" s="216"/>
      <c r="J166" s="216"/>
      <c r="K166" s="216"/>
      <c r="L166" s="216"/>
      <c r="M166" s="216"/>
      <c r="N166" s="216"/>
      <c r="O166" s="216"/>
      <c r="P166" s="216"/>
      <c r="Q166" s="216"/>
      <c r="R166" s="216"/>
      <c r="S166" s="216"/>
      <c r="T166" s="216"/>
    </row>
    <row r="167" spans="1:20" x14ac:dyDescent="0.2">
      <c r="A167" s="216"/>
      <c r="B167" s="216"/>
      <c r="C167" s="216"/>
      <c r="D167" s="216"/>
      <c r="E167" s="216"/>
      <c r="F167" s="216"/>
      <c r="G167" s="216"/>
      <c r="H167" s="216"/>
      <c r="I167" s="216"/>
      <c r="J167" s="216"/>
      <c r="K167" s="216"/>
      <c r="L167" s="216"/>
      <c r="M167" s="216"/>
      <c r="N167" s="216"/>
      <c r="O167" s="216"/>
      <c r="P167" s="216"/>
      <c r="Q167" s="216"/>
      <c r="R167" s="216"/>
      <c r="S167" s="216"/>
      <c r="T167" s="216"/>
    </row>
    <row r="168" spans="1:20" x14ac:dyDescent="0.2">
      <c r="A168" s="216"/>
      <c r="B168" s="216"/>
      <c r="C168" s="216"/>
      <c r="D168" s="216"/>
      <c r="E168" s="216"/>
      <c r="F168" s="216"/>
      <c r="G168" s="216"/>
      <c r="H168" s="216"/>
      <c r="I168" s="216"/>
      <c r="J168" s="216"/>
      <c r="K168" s="216"/>
      <c r="L168" s="216"/>
      <c r="M168" s="216"/>
      <c r="N168" s="216"/>
      <c r="O168" s="216"/>
      <c r="P168" s="216"/>
      <c r="Q168" s="216"/>
      <c r="R168" s="216"/>
      <c r="S168" s="216"/>
      <c r="T168" s="216"/>
    </row>
    <row r="169" spans="1:20" x14ac:dyDescent="0.2">
      <c r="A169" s="216"/>
      <c r="B169" s="216"/>
      <c r="C169" s="216"/>
      <c r="D169" s="216"/>
      <c r="E169" s="216"/>
      <c r="F169" s="216"/>
      <c r="G169" s="216"/>
      <c r="H169" s="216"/>
      <c r="I169" s="216"/>
      <c r="J169" s="216"/>
      <c r="K169" s="216"/>
      <c r="L169" s="216"/>
      <c r="M169" s="216"/>
      <c r="N169" s="216"/>
      <c r="O169" s="216"/>
      <c r="P169" s="216"/>
      <c r="Q169" s="216"/>
      <c r="R169" s="216"/>
      <c r="S169" s="216"/>
      <c r="T169" s="216"/>
    </row>
    <row r="170" spans="1:20" x14ac:dyDescent="0.2">
      <c r="A170" s="216"/>
      <c r="B170" s="216"/>
      <c r="C170" s="216"/>
      <c r="D170" s="216"/>
      <c r="E170" s="216"/>
      <c r="F170" s="216"/>
      <c r="G170" s="216"/>
      <c r="H170" s="216"/>
      <c r="I170" s="216"/>
      <c r="J170" s="216"/>
      <c r="K170" s="216"/>
      <c r="L170" s="216"/>
      <c r="M170" s="216"/>
      <c r="N170" s="216"/>
      <c r="O170" s="216"/>
      <c r="P170" s="216"/>
      <c r="Q170" s="216"/>
      <c r="R170" s="216"/>
      <c r="S170" s="216"/>
      <c r="T170" s="216"/>
    </row>
    <row r="171" spans="1:20" x14ac:dyDescent="0.2">
      <c r="A171" s="216"/>
      <c r="B171" s="216"/>
      <c r="C171" s="216"/>
      <c r="D171" s="216"/>
      <c r="E171" s="216"/>
      <c r="F171" s="216"/>
      <c r="G171" s="216"/>
      <c r="H171" s="216"/>
      <c r="I171" s="216"/>
      <c r="J171" s="216"/>
      <c r="K171" s="216"/>
      <c r="L171" s="216"/>
      <c r="M171" s="216"/>
      <c r="N171" s="216"/>
      <c r="O171" s="216"/>
      <c r="P171" s="216"/>
      <c r="Q171" s="216"/>
      <c r="R171" s="216"/>
      <c r="S171" s="216"/>
      <c r="T171" s="216"/>
    </row>
    <row r="172" spans="1:20" x14ac:dyDescent="0.2">
      <c r="A172" s="216"/>
      <c r="B172" s="216"/>
      <c r="C172" s="216"/>
      <c r="D172" s="216"/>
      <c r="E172" s="216"/>
      <c r="F172" s="216"/>
      <c r="G172" s="216"/>
      <c r="H172" s="216"/>
      <c r="I172" s="216"/>
      <c r="J172" s="216"/>
      <c r="K172" s="216"/>
      <c r="L172" s="216"/>
      <c r="M172" s="216"/>
      <c r="N172" s="216"/>
      <c r="O172" s="216"/>
      <c r="P172" s="216"/>
      <c r="Q172" s="216"/>
      <c r="R172" s="216"/>
      <c r="S172" s="216"/>
      <c r="T172" s="216"/>
    </row>
    <row r="173" spans="1:20" x14ac:dyDescent="0.2">
      <c r="A173" s="216"/>
      <c r="B173" s="216"/>
      <c r="C173" s="216"/>
      <c r="D173" s="216"/>
      <c r="E173" s="216"/>
      <c r="F173" s="216"/>
      <c r="G173" s="216"/>
      <c r="H173" s="216"/>
      <c r="I173" s="216"/>
      <c r="J173" s="216"/>
      <c r="K173" s="216"/>
      <c r="L173" s="216"/>
      <c r="M173" s="216"/>
      <c r="N173" s="216"/>
      <c r="O173" s="216"/>
      <c r="P173" s="216"/>
      <c r="Q173" s="216"/>
      <c r="R173" s="216"/>
      <c r="S173" s="216"/>
      <c r="T173" s="216"/>
    </row>
    <row r="174" spans="1:20" x14ac:dyDescent="0.2">
      <c r="A174" s="216"/>
      <c r="B174" s="216"/>
      <c r="C174" s="216"/>
      <c r="D174" s="216"/>
      <c r="E174" s="216"/>
      <c r="F174" s="216"/>
      <c r="G174" s="216"/>
      <c r="H174" s="216"/>
      <c r="I174" s="216"/>
      <c r="J174" s="216"/>
      <c r="K174" s="216"/>
      <c r="L174" s="216"/>
      <c r="M174" s="216"/>
      <c r="N174" s="216"/>
      <c r="O174" s="216"/>
      <c r="P174" s="216"/>
      <c r="Q174" s="216"/>
      <c r="R174" s="216"/>
      <c r="S174" s="216"/>
      <c r="T174" s="216"/>
    </row>
    <row r="175" spans="1:20" x14ac:dyDescent="0.2">
      <c r="A175" s="216"/>
      <c r="B175" s="216"/>
      <c r="C175" s="216"/>
      <c r="D175" s="216"/>
      <c r="E175" s="216"/>
      <c r="F175" s="216"/>
      <c r="G175" s="216"/>
      <c r="H175" s="216"/>
      <c r="I175" s="216"/>
      <c r="J175" s="216"/>
      <c r="K175" s="216"/>
      <c r="L175" s="216"/>
      <c r="M175" s="216"/>
      <c r="N175" s="216"/>
      <c r="O175" s="216"/>
      <c r="P175" s="216"/>
      <c r="Q175" s="216"/>
      <c r="R175" s="216"/>
      <c r="S175" s="216"/>
      <c r="T175" s="216"/>
    </row>
    <row r="176" spans="1:20" x14ac:dyDescent="0.2">
      <c r="A176" s="216"/>
      <c r="B176" s="216"/>
      <c r="C176" s="216"/>
      <c r="D176" s="216"/>
      <c r="E176" s="216"/>
      <c r="F176" s="216"/>
      <c r="G176" s="216"/>
      <c r="H176" s="216"/>
      <c r="I176" s="216"/>
      <c r="J176" s="216"/>
      <c r="K176" s="216"/>
      <c r="L176" s="216"/>
      <c r="M176" s="216"/>
      <c r="N176" s="216"/>
      <c r="O176" s="216"/>
      <c r="P176" s="216"/>
      <c r="Q176" s="216"/>
      <c r="R176" s="216"/>
      <c r="S176" s="216"/>
      <c r="T176" s="216"/>
    </row>
    <row r="177" spans="1:20" x14ac:dyDescent="0.2">
      <c r="A177" s="216"/>
      <c r="B177" s="216"/>
      <c r="C177" s="216"/>
      <c r="D177" s="216"/>
      <c r="E177" s="216"/>
      <c r="F177" s="216"/>
      <c r="G177" s="216"/>
      <c r="H177" s="216"/>
      <c r="I177" s="216"/>
      <c r="J177" s="216"/>
      <c r="K177" s="216"/>
      <c r="L177" s="216"/>
      <c r="M177" s="216"/>
      <c r="N177" s="216"/>
      <c r="O177" s="216"/>
      <c r="P177" s="216"/>
      <c r="Q177" s="216"/>
      <c r="R177" s="216"/>
      <c r="S177" s="216"/>
      <c r="T177" s="216"/>
    </row>
    <row r="178" spans="1:20" x14ac:dyDescent="0.2">
      <c r="A178" s="216"/>
      <c r="B178" s="216"/>
      <c r="C178" s="216"/>
      <c r="D178" s="216"/>
      <c r="E178" s="216"/>
      <c r="F178" s="216"/>
      <c r="G178" s="216"/>
      <c r="H178" s="216"/>
      <c r="I178" s="216"/>
      <c r="J178" s="216"/>
      <c r="K178" s="216"/>
      <c r="L178" s="216"/>
      <c r="M178" s="216"/>
      <c r="N178" s="216"/>
      <c r="O178" s="216"/>
      <c r="P178" s="216"/>
      <c r="Q178" s="216"/>
      <c r="R178" s="216"/>
      <c r="S178" s="216"/>
      <c r="T178" s="216"/>
    </row>
    <row r="179" spans="1:20" x14ac:dyDescent="0.2">
      <c r="A179" s="216"/>
      <c r="B179" s="216"/>
      <c r="C179" s="216"/>
      <c r="D179" s="216"/>
      <c r="E179" s="216"/>
      <c r="F179" s="216"/>
      <c r="G179" s="216"/>
      <c r="H179" s="216"/>
      <c r="I179" s="216"/>
      <c r="J179" s="216"/>
      <c r="K179" s="216"/>
      <c r="L179" s="216"/>
      <c r="M179" s="216"/>
      <c r="N179" s="216"/>
      <c r="O179" s="216"/>
      <c r="P179" s="216"/>
      <c r="Q179" s="216"/>
      <c r="R179" s="216"/>
      <c r="S179" s="216"/>
      <c r="T179" s="216"/>
    </row>
    <row r="180" spans="1:20" x14ac:dyDescent="0.2">
      <c r="A180" s="216"/>
      <c r="B180" s="216"/>
      <c r="C180" s="216"/>
      <c r="D180" s="216"/>
      <c r="E180" s="216"/>
      <c r="F180" s="216"/>
      <c r="G180" s="216"/>
      <c r="H180" s="216"/>
      <c r="I180" s="216"/>
      <c r="J180" s="216"/>
      <c r="K180" s="216"/>
      <c r="L180" s="216"/>
      <c r="M180" s="216"/>
      <c r="N180" s="216"/>
      <c r="O180" s="216"/>
      <c r="P180" s="216"/>
      <c r="Q180" s="216"/>
      <c r="R180" s="216"/>
      <c r="S180" s="216"/>
      <c r="T180" s="216"/>
    </row>
    <row r="181" spans="1:20" x14ac:dyDescent="0.2">
      <c r="A181" s="216"/>
      <c r="B181" s="216"/>
      <c r="C181" s="216"/>
      <c r="D181" s="216"/>
      <c r="E181" s="216"/>
      <c r="F181" s="216"/>
      <c r="G181" s="216"/>
      <c r="H181" s="216"/>
      <c r="I181" s="216"/>
      <c r="J181" s="216"/>
      <c r="K181" s="216"/>
      <c r="L181" s="216"/>
      <c r="M181" s="216"/>
      <c r="N181" s="216"/>
      <c r="O181" s="216"/>
      <c r="P181" s="216"/>
      <c r="Q181" s="216"/>
      <c r="R181" s="216"/>
      <c r="S181" s="216"/>
      <c r="T181" s="216"/>
    </row>
    <row r="182" spans="1:20" x14ac:dyDescent="0.2">
      <c r="A182" s="216"/>
      <c r="B182" s="216"/>
      <c r="C182" s="216"/>
      <c r="D182" s="216"/>
      <c r="E182" s="216"/>
      <c r="F182" s="216"/>
      <c r="G182" s="216"/>
      <c r="H182" s="216"/>
      <c r="I182" s="216"/>
      <c r="J182" s="216"/>
      <c r="K182" s="216"/>
      <c r="L182" s="216"/>
      <c r="M182" s="216"/>
      <c r="N182" s="216"/>
      <c r="O182" s="216"/>
      <c r="P182" s="216"/>
      <c r="Q182" s="216"/>
      <c r="R182" s="216"/>
      <c r="S182" s="216"/>
      <c r="T182" s="216"/>
    </row>
    <row r="183" spans="1:20" x14ac:dyDescent="0.2">
      <c r="A183" s="216"/>
      <c r="B183" s="216"/>
      <c r="C183" s="216"/>
      <c r="D183" s="216"/>
      <c r="E183" s="216"/>
      <c r="F183" s="216"/>
      <c r="G183" s="216"/>
      <c r="H183" s="216"/>
      <c r="I183" s="216"/>
      <c r="J183" s="216"/>
      <c r="K183" s="216"/>
      <c r="L183" s="216"/>
      <c r="M183" s="216"/>
      <c r="N183" s="216"/>
      <c r="O183" s="216"/>
      <c r="P183" s="216"/>
      <c r="Q183" s="216"/>
      <c r="R183" s="216"/>
      <c r="S183" s="216"/>
      <c r="T183" s="216"/>
    </row>
    <row r="184" spans="1:20" x14ac:dyDescent="0.2">
      <c r="A184" s="216"/>
      <c r="B184" s="216"/>
      <c r="C184" s="216"/>
      <c r="D184" s="216"/>
      <c r="E184" s="216"/>
      <c r="F184" s="216"/>
      <c r="G184" s="216"/>
      <c r="H184" s="216"/>
      <c r="I184" s="216"/>
      <c r="J184" s="216"/>
      <c r="K184" s="216"/>
      <c r="L184" s="216"/>
      <c r="M184" s="216"/>
      <c r="N184" s="216"/>
      <c r="O184" s="216"/>
      <c r="P184" s="216"/>
      <c r="Q184" s="216"/>
      <c r="R184" s="216"/>
      <c r="S184" s="216"/>
      <c r="T184" s="216"/>
    </row>
    <row r="185" spans="1:20" x14ac:dyDescent="0.2">
      <c r="A185" s="216"/>
      <c r="B185" s="216"/>
      <c r="C185" s="216"/>
      <c r="D185" s="216"/>
      <c r="E185" s="216"/>
      <c r="F185" s="216"/>
      <c r="G185" s="216"/>
      <c r="H185" s="216"/>
      <c r="I185" s="216"/>
      <c r="J185" s="216"/>
      <c r="K185" s="216"/>
      <c r="L185" s="216"/>
      <c r="M185" s="216"/>
      <c r="N185" s="216"/>
      <c r="O185" s="216"/>
      <c r="P185" s="216"/>
      <c r="Q185" s="216"/>
      <c r="R185" s="216"/>
      <c r="S185" s="216"/>
      <c r="T185" s="216"/>
    </row>
    <row r="186" spans="1:20" x14ac:dyDescent="0.2">
      <c r="A186" s="216"/>
      <c r="B186" s="216"/>
      <c r="C186" s="216"/>
      <c r="D186" s="216"/>
      <c r="E186" s="216"/>
      <c r="F186" s="216"/>
      <c r="G186" s="216"/>
      <c r="H186" s="216"/>
      <c r="I186" s="216"/>
      <c r="J186" s="216"/>
      <c r="K186" s="216"/>
      <c r="L186" s="216"/>
      <c r="M186" s="216"/>
      <c r="N186" s="216"/>
      <c r="O186" s="216"/>
      <c r="P186" s="216"/>
      <c r="Q186" s="216"/>
      <c r="R186" s="216"/>
      <c r="S186" s="216"/>
      <c r="T186" s="216"/>
    </row>
    <row r="187" spans="1:20" x14ac:dyDescent="0.2">
      <c r="A187" s="216"/>
      <c r="B187" s="216"/>
      <c r="C187" s="216"/>
      <c r="D187" s="216"/>
      <c r="E187" s="216"/>
      <c r="F187" s="216"/>
      <c r="G187" s="216"/>
      <c r="H187" s="216"/>
      <c r="I187" s="216"/>
      <c r="J187" s="216"/>
      <c r="K187" s="216"/>
      <c r="L187" s="216"/>
      <c r="M187" s="216"/>
      <c r="N187" s="216"/>
      <c r="O187" s="216"/>
      <c r="P187" s="216"/>
      <c r="Q187" s="216"/>
      <c r="R187" s="216"/>
      <c r="S187" s="216"/>
      <c r="T187" s="216"/>
    </row>
    <row r="188" spans="1:20" x14ac:dyDescent="0.2">
      <c r="A188" s="216"/>
      <c r="B188" s="216"/>
      <c r="C188" s="216"/>
      <c r="D188" s="216"/>
      <c r="E188" s="216"/>
      <c r="F188" s="216"/>
      <c r="G188" s="216"/>
      <c r="H188" s="216"/>
      <c r="I188" s="216"/>
      <c r="J188" s="216"/>
      <c r="K188" s="216"/>
      <c r="L188" s="216"/>
      <c r="M188" s="216"/>
      <c r="N188" s="216"/>
      <c r="O188" s="216"/>
      <c r="P188" s="216"/>
      <c r="Q188" s="216"/>
      <c r="R188" s="216"/>
      <c r="S188" s="216"/>
      <c r="T188" s="216"/>
    </row>
    <row r="189" spans="1:20" x14ac:dyDescent="0.2">
      <c r="A189" s="216"/>
      <c r="B189" s="216"/>
      <c r="C189" s="216"/>
      <c r="D189" s="216"/>
      <c r="E189" s="216"/>
      <c r="F189" s="216"/>
      <c r="G189" s="216"/>
      <c r="H189" s="216"/>
      <c r="I189" s="216"/>
      <c r="J189" s="216"/>
      <c r="K189" s="216"/>
      <c r="L189" s="216"/>
      <c r="M189" s="216"/>
      <c r="N189" s="216"/>
      <c r="O189" s="216"/>
      <c r="P189" s="216"/>
      <c r="Q189" s="216"/>
      <c r="R189" s="216"/>
      <c r="S189" s="216"/>
      <c r="T189" s="216"/>
    </row>
    <row r="190" spans="1:20" x14ac:dyDescent="0.2">
      <c r="A190" s="216"/>
      <c r="B190" s="216"/>
      <c r="C190" s="216"/>
      <c r="D190" s="216"/>
      <c r="E190" s="216"/>
      <c r="F190" s="216"/>
      <c r="G190" s="216"/>
      <c r="H190" s="216"/>
      <c r="I190" s="216"/>
      <c r="J190" s="216"/>
      <c r="K190" s="216"/>
      <c r="L190" s="216"/>
      <c r="M190" s="216"/>
      <c r="N190" s="216"/>
      <c r="O190" s="216"/>
      <c r="P190" s="216"/>
      <c r="Q190" s="216"/>
      <c r="R190" s="216"/>
      <c r="S190" s="216"/>
      <c r="T190" s="216"/>
    </row>
    <row r="191" spans="1:20" x14ac:dyDescent="0.2">
      <c r="A191" s="216"/>
      <c r="B191" s="216"/>
      <c r="C191" s="216"/>
      <c r="D191" s="216"/>
      <c r="E191" s="216"/>
      <c r="F191" s="216"/>
      <c r="G191" s="216"/>
      <c r="H191" s="216"/>
      <c r="I191" s="216"/>
      <c r="J191" s="216"/>
      <c r="K191" s="216"/>
      <c r="L191" s="216"/>
      <c r="M191" s="216"/>
      <c r="N191" s="216"/>
      <c r="O191" s="216"/>
      <c r="P191" s="216"/>
      <c r="Q191" s="216"/>
      <c r="R191" s="216"/>
      <c r="S191" s="216"/>
      <c r="T191" s="216"/>
    </row>
    <row r="192" spans="1:20" x14ac:dyDescent="0.2">
      <c r="A192" s="216"/>
      <c r="B192" s="216"/>
      <c r="C192" s="216"/>
      <c r="D192" s="216"/>
      <c r="E192" s="216"/>
      <c r="F192" s="216"/>
      <c r="G192" s="216"/>
      <c r="H192" s="216"/>
      <c r="I192" s="216"/>
      <c r="J192" s="216"/>
      <c r="K192" s="216"/>
      <c r="L192" s="216"/>
      <c r="M192" s="216"/>
      <c r="N192" s="216"/>
      <c r="O192" s="216"/>
      <c r="P192" s="216"/>
      <c r="Q192" s="216"/>
      <c r="R192" s="216"/>
      <c r="S192" s="216"/>
      <c r="T192" s="216"/>
    </row>
    <row r="193" spans="1:20" x14ac:dyDescent="0.2">
      <c r="A193" s="216"/>
      <c r="B193" s="216"/>
      <c r="C193" s="216"/>
      <c r="D193" s="216"/>
      <c r="E193" s="216"/>
      <c r="F193" s="216"/>
      <c r="G193" s="216"/>
      <c r="H193" s="216"/>
      <c r="I193" s="216"/>
      <c r="J193" s="216"/>
      <c r="K193" s="216"/>
      <c r="L193" s="216"/>
      <c r="M193" s="216"/>
      <c r="N193" s="216"/>
      <c r="O193" s="216"/>
      <c r="P193" s="216"/>
      <c r="Q193" s="216"/>
      <c r="R193" s="216"/>
      <c r="S193" s="216"/>
      <c r="T193" s="216"/>
    </row>
    <row r="194" spans="1:20" x14ac:dyDescent="0.2">
      <c r="A194" s="216"/>
      <c r="B194" s="216"/>
      <c r="C194" s="216"/>
      <c r="D194" s="216"/>
      <c r="E194" s="216"/>
      <c r="F194" s="216"/>
      <c r="G194" s="216"/>
      <c r="H194" s="216"/>
      <c r="I194" s="216"/>
      <c r="J194" s="216"/>
      <c r="K194" s="216"/>
      <c r="L194" s="216"/>
      <c r="M194" s="216"/>
      <c r="N194" s="216"/>
      <c r="O194" s="216"/>
      <c r="P194" s="216"/>
      <c r="Q194" s="216"/>
      <c r="R194" s="216"/>
      <c r="S194" s="216"/>
      <c r="T194" s="216"/>
    </row>
    <row r="195" spans="1:20" x14ac:dyDescent="0.2">
      <c r="A195" s="216"/>
      <c r="B195" s="216"/>
      <c r="C195" s="216"/>
      <c r="D195" s="216"/>
      <c r="E195" s="216"/>
      <c r="F195" s="216"/>
      <c r="G195" s="216"/>
      <c r="H195" s="216"/>
      <c r="I195" s="216"/>
      <c r="J195" s="216"/>
      <c r="K195" s="216"/>
      <c r="L195" s="216"/>
      <c r="M195" s="216"/>
      <c r="N195" s="216"/>
      <c r="O195" s="216"/>
      <c r="P195" s="216"/>
      <c r="Q195" s="216"/>
      <c r="R195" s="216"/>
      <c r="S195" s="216"/>
      <c r="T195" s="216"/>
    </row>
    <row r="196" spans="1:20" x14ac:dyDescent="0.2">
      <c r="A196" s="216"/>
      <c r="B196" s="216"/>
      <c r="C196" s="216"/>
      <c r="D196" s="216"/>
      <c r="E196" s="216"/>
      <c r="F196" s="216"/>
      <c r="G196" s="216"/>
      <c r="H196" s="216"/>
      <c r="I196" s="216"/>
      <c r="J196" s="216"/>
      <c r="K196" s="216"/>
      <c r="L196" s="216"/>
      <c r="M196" s="216"/>
      <c r="N196" s="216"/>
      <c r="O196" s="216"/>
      <c r="P196" s="216"/>
      <c r="Q196" s="216"/>
      <c r="R196" s="216"/>
      <c r="S196" s="216"/>
      <c r="T196" s="216"/>
    </row>
    <row r="197" spans="1:20" x14ac:dyDescent="0.2">
      <c r="A197" s="216"/>
      <c r="B197" s="216"/>
      <c r="C197" s="216"/>
      <c r="D197" s="216"/>
      <c r="E197" s="216"/>
      <c r="F197" s="216"/>
      <c r="G197" s="216"/>
      <c r="H197" s="216"/>
      <c r="I197" s="216"/>
      <c r="J197" s="216"/>
      <c r="K197" s="216"/>
      <c r="L197" s="216"/>
      <c r="M197" s="216"/>
      <c r="N197" s="216"/>
      <c r="O197" s="216"/>
      <c r="P197" s="216"/>
      <c r="Q197" s="216"/>
      <c r="R197" s="216"/>
      <c r="S197" s="216"/>
      <c r="T197" s="216"/>
    </row>
    <row r="198" spans="1:20" x14ac:dyDescent="0.2">
      <c r="A198" s="216"/>
      <c r="B198" s="216"/>
      <c r="C198" s="216"/>
      <c r="D198" s="216"/>
      <c r="E198" s="216"/>
      <c r="F198" s="216"/>
      <c r="G198" s="216"/>
      <c r="H198" s="216"/>
      <c r="I198" s="216"/>
      <c r="J198" s="216"/>
      <c r="K198" s="216"/>
      <c r="L198" s="216"/>
      <c r="M198" s="216"/>
      <c r="N198" s="216"/>
      <c r="O198" s="216"/>
      <c r="P198" s="216"/>
      <c r="Q198" s="216"/>
      <c r="R198" s="216"/>
      <c r="S198" s="216"/>
      <c r="T198" s="216"/>
    </row>
    <row r="199" spans="1:20" x14ac:dyDescent="0.2">
      <c r="A199" s="216"/>
      <c r="B199" s="216"/>
      <c r="C199" s="216"/>
      <c r="D199" s="216"/>
      <c r="E199" s="216"/>
      <c r="F199" s="216"/>
      <c r="G199" s="216"/>
      <c r="H199" s="216"/>
      <c r="I199" s="216"/>
      <c r="J199" s="216"/>
      <c r="K199" s="216"/>
      <c r="L199" s="216"/>
      <c r="M199" s="216"/>
      <c r="N199" s="216"/>
      <c r="O199" s="216"/>
      <c r="P199" s="216"/>
      <c r="Q199" s="216"/>
      <c r="R199" s="216"/>
      <c r="S199" s="216"/>
      <c r="T199" s="216"/>
    </row>
    <row r="200" spans="1:20" x14ac:dyDescent="0.2">
      <c r="A200" s="216"/>
      <c r="B200" s="216"/>
      <c r="C200" s="216"/>
      <c r="D200" s="216"/>
      <c r="E200" s="216"/>
      <c r="F200" s="216"/>
      <c r="G200" s="216"/>
      <c r="H200" s="216"/>
      <c r="I200" s="216"/>
      <c r="J200" s="216"/>
      <c r="K200" s="216"/>
      <c r="L200" s="216"/>
      <c r="M200" s="216"/>
      <c r="N200" s="216"/>
      <c r="O200" s="216"/>
      <c r="P200" s="216"/>
      <c r="Q200" s="216"/>
      <c r="R200" s="216"/>
      <c r="S200" s="216"/>
      <c r="T200" s="216"/>
    </row>
    <row r="201" spans="1:20" x14ac:dyDescent="0.2">
      <c r="A201" s="216"/>
      <c r="B201" s="216"/>
      <c r="C201" s="216"/>
      <c r="D201" s="216"/>
      <c r="E201" s="216"/>
      <c r="F201" s="216"/>
      <c r="G201" s="216"/>
      <c r="H201" s="216"/>
      <c r="I201" s="216"/>
      <c r="J201" s="216"/>
      <c r="K201" s="216"/>
      <c r="L201" s="216"/>
      <c r="M201" s="216"/>
      <c r="N201" s="216"/>
      <c r="O201" s="216"/>
      <c r="P201" s="216"/>
      <c r="Q201" s="216"/>
      <c r="R201" s="216"/>
      <c r="S201" s="216"/>
      <c r="T201" s="216"/>
    </row>
    <row r="202" spans="1:20" x14ac:dyDescent="0.2">
      <c r="A202" s="216"/>
      <c r="B202" s="216"/>
      <c r="C202" s="216"/>
      <c r="D202" s="216"/>
      <c r="E202" s="216"/>
      <c r="F202" s="216"/>
      <c r="G202" s="216"/>
      <c r="H202" s="216"/>
      <c r="I202" s="216"/>
      <c r="J202" s="216"/>
      <c r="K202" s="216"/>
      <c r="L202" s="216"/>
      <c r="M202" s="216"/>
      <c r="N202" s="216"/>
      <c r="O202" s="216"/>
      <c r="P202" s="216"/>
      <c r="Q202" s="216"/>
      <c r="R202" s="216"/>
      <c r="S202" s="216"/>
      <c r="T202" s="216"/>
    </row>
    <row r="203" spans="1:20" x14ac:dyDescent="0.2">
      <c r="A203" s="216"/>
      <c r="B203" s="216"/>
      <c r="C203" s="216"/>
      <c r="D203" s="216"/>
      <c r="E203" s="216"/>
      <c r="F203" s="216"/>
      <c r="G203" s="216"/>
      <c r="H203" s="216"/>
      <c r="I203" s="216"/>
      <c r="J203" s="216"/>
      <c r="K203" s="216"/>
      <c r="L203" s="216"/>
      <c r="M203" s="216"/>
      <c r="N203" s="216"/>
      <c r="O203" s="216"/>
      <c r="P203" s="216"/>
      <c r="Q203" s="216"/>
      <c r="R203" s="216"/>
      <c r="S203" s="216"/>
      <c r="T203" s="216"/>
    </row>
    <row r="204" spans="1:20" x14ac:dyDescent="0.2">
      <c r="A204" s="216"/>
      <c r="B204" s="216"/>
      <c r="C204" s="216"/>
      <c r="D204" s="216"/>
      <c r="E204" s="216"/>
      <c r="F204" s="216"/>
      <c r="G204" s="216"/>
      <c r="H204" s="216"/>
      <c r="I204" s="216"/>
      <c r="J204" s="216"/>
      <c r="K204" s="216"/>
      <c r="L204" s="216"/>
      <c r="M204" s="216"/>
      <c r="N204" s="216"/>
      <c r="O204" s="216"/>
      <c r="P204" s="216"/>
      <c r="Q204" s="216"/>
      <c r="R204" s="216"/>
      <c r="S204" s="216"/>
      <c r="T204" s="216"/>
    </row>
    <row r="205" spans="1:20" x14ac:dyDescent="0.2">
      <c r="A205" s="216"/>
      <c r="B205" s="216"/>
      <c r="C205" s="216"/>
      <c r="D205" s="216"/>
      <c r="E205" s="216"/>
      <c r="F205" s="216"/>
      <c r="G205" s="216"/>
      <c r="H205" s="216"/>
      <c r="I205" s="216"/>
      <c r="J205" s="216"/>
      <c r="K205" s="216"/>
      <c r="L205" s="216"/>
      <c r="M205" s="216"/>
      <c r="N205" s="216"/>
      <c r="O205" s="216"/>
      <c r="P205" s="216"/>
      <c r="Q205" s="216"/>
      <c r="R205" s="216"/>
      <c r="S205" s="216"/>
      <c r="T205" s="216"/>
    </row>
    <row r="206" spans="1:20" x14ac:dyDescent="0.2">
      <c r="A206" s="216"/>
      <c r="B206" s="216"/>
      <c r="C206" s="216"/>
      <c r="D206" s="216"/>
      <c r="E206" s="216"/>
      <c r="F206" s="216"/>
      <c r="G206" s="216"/>
      <c r="H206" s="216"/>
      <c r="I206" s="216"/>
      <c r="J206" s="216"/>
      <c r="K206" s="216"/>
      <c r="L206" s="216"/>
      <c r="M206" s="216"/>
      <c r="N206" s="216"/>
      <c r="O206" s="216"/>
      <c r="P206" s="216"/>
      <c r="Q206" s="216"/>
      <c r="R206" s="216"/>
      <c r="S206" s="216"/>
      <c r="T206" s="216"/>
    </row>
    <row r="207" spans="1:20" x14ac:dyDescent="0.2">
      <c r="A207" s="216"/>
      <c r="B207" s="216"/>
      <c r="C207" s="216"/>
      <c r="D207" s="216"/>
      <c r="E207" s="216"/>
      <c r="F207" s="216"/>
      <c r="G207" s="216"/>
      <c r="H207" s="216"/>
      <c r="I207" s="216"/>
      <c r="J207" s="216"/>
      <c r="K207" s="216"/>
      <c r="L207" s="216"/>
      <c r="M207" s="216"/>
      <c r="N207" s="216"/>
      <c r="O207" s="216"/>
      <c r="P207" s="216"/>
      <c r="Q207" s="216"/>
      <c r="R207" s="216"/>
      <c r="S207" s="216"/>
      <c r="T207" s="216"/>
    </row>
    <row r="208" spans="1:20" x14ac:dyDescent="0.2">
      <c r="A208" s="216"/>
      <c r="B208" s="216"/>
      <c r="C208" s="216"/>
      <c r="D208" s="216"/>
      <c r="E208" s="216"/>
      <c r="F208" s="216"/>
      <c r="G208" s="216"/>
      <c r="H208" s="216"/>
      <c r="I208" s="216"/>
      <c r="J208" s="216"/>
      <c r="K208" s="216"/>
      <c r="L208" s="216"/>
      <c r="M208" s="216"/>
      <c r="N208" s="216"/>
      <c r="O208" s="216"/>
      <c r="P208" s="216"/>
      <c r="Q208" s="216"/>
      <c r="R208" s="216"/>
      <c r="S208" s="216"/>
      <c r="T208" s="216"/>
    </row>
    <row r="209" spans="1:20" x14ac:dyDescent="0.2">
      <c r="A209" s="216"/>
      <c r="B209" s="216"/>
      <c r="C209" s="216"/>
      <c r="D209" s="216"/>
      <c r="E209" s="216"/>
      <c r="F209" s="216"/>
      <c r="G209" s="216"/>
      <c r="H209" s="216"/>
      <c r="I209" s="216"/>
      <c r="J209" s="216"/>
      <c r="K209" s="216"/>
      <c r="L209" s="216"/>
      <c r="M209" s="216"/>
      <c r="N209" s="216"/>
      <c r="O209" s="216"/>
      <c r="P209" s="216"/>
      <c r="Q209" s="216"/>
      <c r="R209" s="216"/>
      <c r="S209" s="216"/>
      <c r="T209" s="216"/>
    </row>
    <row r="210" spans="1:20" x14ac:dyDescent="0.2">
      <c r="A210" s="216"/>
      <c r="B210" s="216"/>
      <c r="C210" s="216"/>
      <c r="D210" s="216"/>
      <c r="E210" s="216"/>
      <c r="F210" s="216"/>
      <c r="G210" s="216"/>
      <c r="H210" s="216"/>
      <c r="I210" s="216"/>
      <c r="J210" s="216"/>
      <c r="K210" s="216"/>
      <c r="L210" s="216"/>
      <c r="M210" s="216"/>
      <c r="N210" s="216"/>
      <c r="O210" s="216"/>
      <c r="P210" s="216"/>
      <c r="Q210" s="216"/>
      <c r="R210" s="216"/>
      <c r="S210" s="216"/>
      <c r="T210" s="216"/>
    </row>
    <row r="211" spans="1:20" x14ac:dyDescent="0.2">
      <c r="A211" s="216"/>
      <c r="B211" s="216"/>
      <c r="C211" s="216"/>
      <c r="D211" s="216"/>
      <c r="E211" s="216"/>
      <c r="F211" s="216"/>
      <c r="G211" s="216"/>
      <c r="H211" s="216"/>
      <c r="I211" s="216"/>
      <c r="J211" s="216"/>
      <c r="K211" s="216"/>
      <c r="L211" s="216"/>
      <c r="M211" s="216"/>
      <c r="N211" s="216"/>
      <c r="O211" s="216"/>
      <c r="P211" s="216"/>
      <c r="Q211" s="216"/>
      <c r="R211" s="216"/>
      <c r="S211" s="216"/>
      <c r="T211" s="216"/>
    </row>
    <row r="212" spans="1:20" x14ac:dyDescent="0.2">
      <c r="A212" s="216"/>
      <c r="B212" s="216"/>
      <c r="C212" s="216"/>
      <c r="D212" s="216"/>
      <c r="E212" s="216"/>
      <c r="F212" s="216"/>
      <c r="G212" s="216"/>
      <c r="H212" s="216"/>
      <c r="I212" s="216"/>
      <c r="J212" s="216"/>
      <c r="K212" s="216"/>
      <c r="L212" s="216"/>
      <c r="M212" s="216"/>
      <c r="N212" s="216"/>
      <c r="O212" s="216"/>
      <c r="P212" s="216"/>
      <c r="Q212" s="216"/>
      <c r="R212" s="216"/>
      <c r="S212" s="216"/>
      <c r="T212" s="216"/>
    </row>
    <row r="213" spans="1:20" x14ac:dyDescent="0.2">
      <c r="A213" s="216"/>
      <c r="B213" s="216"/>
      <c r="C213" s="216"/>
      <c r="D213" s="216"/>
      <c r="E213" s="216"/>
      <c r="F213" s="216"/>
      <c r="G213" s="216"/>
      <c r="H213" s="216"/>
      <c r="I213" s="216"/>
      <c r="J213" s="216"/>
      <c r="K213" s="216"/>
      <c r="L213" s="216"/>
      <c r="M213" s="216"/>
      <c r="N213" s="216"/>
      <c r="O213" s="216"/>
      <c r="P213" s="216"/>
      <c r="Q213" s="216"/>
      <c r="R213" s="216"/>
      <c r="S213" s="216"/>
      <c r="T213" s="216"/>
    </row>
    <row r="214" spans="1:20" x14ac:dyDescent="0.2">
      <c r="A214" s="216"/>
      <c r="B214" s="216"/>
      <c r="C214" s="216"/>
      <c r="D214" s="216"/>
      <c r="E214" s="216"/>
      <c r="F214" s="216"/>
      <c r="G214" s="216"/>
      <c r="H214" s="216"/>
      <c r="I214" s="216"/>
      <c r="J214" s="216"/>
      <c r="K214" s="216"/>
      <c r="L214" s="216"/>
      <c r="M214" s="216"/>
      <c r="N214" s="216"/>
      <c r="O214" s="216"/>
      <c r="P214" s="216"/>
      <c r="Q214" s="216"/>
      <c r="R214" s="216"/>
      <c r="S214" s="216"/>
      <c r="T214" s="216"/>
    </row>
    <row r="215" spans="1:20" x14ac:dyDescent="0.2">
      <c r="A215" s="216"/>
      <c r="B215" s="216"/>
      <c r="C215" s="216"/>
      <c r="D215" s="216"/>
      <c r="E215" s="216"/>
      <c r="F215" s="216"/>
      <c r="G215" s="216"/>
      <c r="H215" s="216"/>
      <c r="I215" s="216"/>
      <c r="J215" s="216"/>
      <c r="K215" s="216"/>
      <c r="L215" s="216"/>
      <c r="M215" s="216"/>
      <c r="N215" s="216"/>
      <c r="O215" s="216"/>
      <c r="P215" s="216"/>
      <c r="Q215" s="216"/>
      <c r="R215" s="216"/>
      <c r="S215" s="216"/>
      <c r="T215" s="216"/>
    </row>
    <row r="216" spans="1:20" x14ac:dyDescent="0.2">
      <c r="A216" s="216"/>
      <c r="B216" s="216"/>
      <c r="C216" s="216"/>
      <c r="D216" s="216"/>
      <c r="E216" s="216"/>
      <c r="F216" s="216"/>
      <c r="G216" s="216"/>
      <c r="H216" s="216"/>
      <c r="I216" s="216"/>
      <c r="J216" s="216"/>
      <c r="K216" s="216"/>
      <c r="L216" s="216"/>
      <c r="M216" s="216"/>
      <c r="N216" s="216"/>
      <c r="O216" s="216"/>
      <c r="P216" s="216"/>
      <c r="Q216" s="216"/>
      <c r="R216" s="216"/>
      <c r="S216" s="216"/>
      <c r="T216" s="216"/>
    </row>
    <row r="217" spans="1:20" x14ac:dyDescent="0.2">
      <c r="A217" s="216"/>
      <c r="B217" s="216"/>
      <c r="C217" s="216"/>
      <c r="D217" s="216"/>
      <c r="E217" s="216"/>
      <c r="F217" s="216"/>
      <c r="G217" s="216"/>
      <c r="H217" s="216"/>
      <c r="I217" s="216"/>
      <c r="J217" s="216"/>
      <c r="K217" s="216"/>
      <c r="L217" s="216"/>
      <c r="M217" s="216"/>
      <c r="N217" s="216"/>
      <c r="O217" s="216"/>
      <c r="P217" s="216"/>
      <c r="Q217" s="216"/>
      <c r="R217" s="216"/>
      <c r="S217" s="216"/>
      <c r="T217" s="216"/>
    </row>
    <row r="218" spans="1:20" x14ac:dyDescent="0.2">
      <c r="A218" s="216"/>
      <c r="B218" s="216"/>
      <c r="C218" s="216"/>
      <c r="D218" s="216"/>
      <c r="E218" s="216"/>
      <c r="F218" s="216"/>
      <c r="G218" s="216"/>
      <c r="H218" s="216"/>
      <c r="I218" s="216"/>
      <c r="J218" s="216"/>
      <c r="K218" s="216"/>
      <c r="L218" s="216"/>
      <c r="M218" s="216"/>
      <c r="N218" s="216"/>
      <c r="O218" s="216"/>
      <c r="P218" s="216"/>
      <c r="Q218" s="216"/>
      <c r="R218" s="216"/>
      <c r="S218" s="216"/>
      <c r="T218" s="216"/>
    </row>
    <row r="219" spans="1:20" x14ac:dyDescent="0.2">
      <c r="A219" s="216"/>
      <c r="B219" s="216"/>
      <c r="C219" s="216"/>
      <c r="D219" s="216"/>
      <c r="E219" s="216"/>
      <c r="F219" s="216"/>
      <c r="G219" s="216"/>
      <c r="H219" s="216"/>
      <c r="I219" s="216"/>
      <c r="J219" s="216"/>
      <c r="K219" s="216"/>
      <c r="L219" s="216"/>
      <c r="M219" s="216"/>
      <c r="N219" s="216"/>
      <c r="O219" s="216"/>
      <c r="P219" s="216"/>
      <c r="Q219" s="216"/>
      <c r="R219" s="216"/>
      <c r="S219" s="216"/>
      <c r="T219" s="216"/>
    </row>
    <row r="220" spans="1:20" x14ac:dyDescent="0.2">
      <c r="A220" s="216"/>
      <c r="B220" s="216"/>
      <c r="C220" s="216"/>
      <c r="D220" s="216"/>
      <c r="E220" s="216"/>
      <c r="F220" s="216"/>
      <c r="G220" s="216"/>
      <c r="H220" s="216"/>
      <c r="I220" s="216"/>
      <c r="J220" s="216"/>
      <c r="K220" s="216"/>
      <c r="L220" s="216"/>
      <c r="M220" s="216"/>
      <c r="N220" s="216"/>
      <c r="O220" s="216"/>
      <c r="P220" s="216"/>
      <c r="Q220" s="216"/>
      <c r="R220" s="216"/>
      <c r="S220" s="216"/>
      <c r="T220" s="216"/>
    </row>
    <row r="221" spans="1:20" x14ac:dyDescent="0.2">
      <c r="A221" s="216"/>
      <c r="B221" s="216"/>
      <c r="C221" s="216"/>
      <c r="D221" s="216"/>
      <c r="E221" s="216"/>
      <c r="F221" s="216"/>
      <c r="G221" s="216"/>
      <c r="H221" s="216"/>
      <c r="I221" s="216"/>
      <c r="J221" s="216"/>
      <c r="K221" s="216"/>
      <c r="L221" s="216"/>
      <c r="M221" s="216"/>
      <c r="N221" s="216"/>
      <c r="O221" s="216"/>
      <c r="P221" s="216"/>
      <c r="Q221" s="216"/>
      <c r="R221" s="216"/>
      <c r="S221" s="216"/>
      <c r="T221" s="216"/>
    </row>
    <row r="222" spans="1:20" x14ac:dyDescent="0.2">
      <c r="A222" s="216"/>
      <c r="B222" s="216"/>
      <c r="C222" s="216"/>
      <c r="D222" s="216"/>
      <c r="E222" s="216"/>
      <c r="F222" s="216"/>
      <c r="G222" s="216"/>
      <c r="H222" s="216"/>
      <c r="I222" s="216"/>
      <c r="J222" s="216"/>
      <c r="K222" s="216"/>
      <c r="L222" s="216"/>
      <c r="M222" s="216"/>
      <c r="N222" s="216"/>
      <c r="O222" s="216"/>
      <c r="P222" s="216"/>
      <c r="Q222" s="216"/>
      <c r="R222" s="216"/>
      <c r="S222" s="216"/>
      <c r="T222" s="216"/>
    </row>
    <row r="223" spans="1:20" x14ac:dyDescent="0.2">
      <c r="A223" s="216"/>
      <c r="B223" s="216"/>
      <c r="C223" s="216"/>
      <c r="D223" s="216"/>
      <c r="E223" s="216"/>
      <c r="F223" s="216"/>
      <c r="G223" s="216"/>
      <c r="H223" s="216"/>
      <c r="I223" s="216"/>
      <c r="J223" s="216"/>
      <c r="K223" s="216"/>
      <c r="L223" s="216"/>
      <c r="M223" s="216"/>
      <c r="N223" s="216"/>
      <c r="O223" s="216"/>
      <c r="P223" s="216"/>
      <c r="Q223" s="216"/>
      <c r="R223" s="216"/>
      <c r="S223" s="216"/>
      <c r="T223" s="216"/>
    </row>
    <row r="224" spans="1:20" x14ac:dyDescent="0.2">
      <c r="A224" s="216"/>
      <c r="B224" s="216"/>
      <c r="C224" s="216"/>
      <c r="D224" s="216"/>
      <c r="E224" s="216"/>
      <c r="F224" s="216"/>
      <c r="G224" s="216"/>
      <c r="H224" s="216"/>
      <c r="I224" s="216"/>
      <c r="J224" s="216"/>
      <c r="K224" s="216"/>
      <c r="L224" s="216"/>
      <c r="M224" s="216"/>
      <c r="N224" s="216"/>
      <c r="O224" s="216"/>
      <c r="P224" s="216"/>
      <c r="Q224" s="216"/>
      <c r="R224" s="216"/>
      <c r="S224" s="216"/>
      <c r="T224" s="216"/>
    </row>
    <row r="225" spans="1:20" x14ac:dyDescent="0.2">
      <c r="A225" s="216"/>
      <c r="B225" s="216"/>
      <c r="C225" s="216"/>
      <c r="D225" s="216"/>
      <c r="E225" s="216"/>
      <c r="F225" s="216"/>
      <c r="G225" s="216"/>
      <c r="H225" s="216"/>
      <c r="I225" s="216"/>
      <c r="J225" s="216"/>
      <c r="K225" s="216"/>
      <c r="L225" s="216"/>
      <c r="M225" s="216"/>
      <c r="N225" s="216"/>
      <c r="O225" s="216"/>
      <c r="P225" s="216"/>
      <c r="Q225" s="216"/>
      <c r="R225" s="216"/>
      <c r="S225" s="216"/>
      <c r="T225" s="216"/>
    </row>
    <row r="226" spans="1:20" x14ac:dyDescent="0.2">
      <c r="A226" s="216"/>
      <c r="B226" s="216"/>
      <c r="C226" s="216"/>
      <c r="D226" s="216"/>
      <c r="E226" s="216"/>
      <c r="F226" s="216"/>
      <c r="G226" s="216"/>
      <c r="H226" s="216"/>
      <c r="I226" s="216"/>
      <c r="J226" s="216"/>
      <c r="K226" s="216"/>
      <c r="L226" s="216"/>
      <c r="M226" s="216"/>
      <c r="N226" s="216"/>
      <c r="O226" s="216"/>
      <c r="P226" s="216"/>
      <c r="Q226" s="216"/>
      <c r="R226" s="216"/>
      <c r="S226" s="216"/>
      <c r="T226" s="216"/>
    </row>
    <row r="227" spans="1:20" x14ac:dyDescent="0.2">
      <c r="A227" s="216"/>
      <c r="B227" s="216"/>
      <c r="C227" s="216"/>
      <c r="D227" s="216"/>
      <c r="E227" s="216"/>
      <c r="F227" s="216"/>
      <c r="G227" s="216"/>
      <c r="H227" s="216"/>
      <c r="I227" s="216"/>
      <c r="J227" s="216"/>
      <c r="K227" s="216"/>
      <c r="L227" s="216"/>
      <c r="M227" s="216"/>
      <c r="N227" s="216"/>
      <c r="O227" s="216"/>
      <c r="P227" s="216"/>
      <c r="Q227" s="216"/>
      <c r="R227" s="216"/>
      <c r="S227" s="216"/>
      <c r="T227" s="216"/>
    </row>
    <row r="228" spans="1:20" x14ac:dyDescent="0.2">
      <c r="A228" s="216"/>
      <c r="B228" s="216"/>
      <c r="C228" s="216"/>
      <c r="D228" s="216"/>
      <c r="E228" s="216"/>
      <c r="F228" s="216"/>
      <c r="G228" s="216"/>
      <c r="H228" s="216"/>
      <c r="I228" s="216"/>
      <c r="J228" s="216"/>
      <c r="K228" s="216"/>
      <c r="L228" s="216"/>
      <c r="M228" s="216"/>
      <c r="N228" s="216"/>
      <c r="O228" s="216"/>
      <c r="P228" s="216"/>
      <c r="Q228" s="216"/>
      <c r="R228" s="216"/>
      <c r="S228" s="216"/>
      <c r="T228" s="216"/>
    </row>
    <row r="229" spans="1:20" x14ac:dyDescent="0.2">
      <c r="A229" s="216"/>
      <c r="B229" s="216"/>
      <c r="C229" s="216"/>
      <c r="D229" s="216"/>
      <c r="E229" s="216"/>
      <c r="F229" s="216"/>
      <c r="G229" s="216"/>
      <c r="H229" s="216"/>
      <c r="I229" s="216"/>
      <c r="J229" s="216"/>
      <c r="K229" s="216"/>
      <c r="L229" s="216"/>
      <c r="M229" s="216"/>
      <c r="N229" s="216"/>
      <c r="O229" s="216"/>
      <c r="P229" s="216"/>
      <c r="Q229" s="216"/>
      <c r="R229" s="216"/>
      <c r="S229" s="216"/>
      <c r="T229" s="216"/>
    </row>
    <row r="230" spans="1:20" x14ac:dyDescent="0.2">
      <c r="A230" s="216"/>
      <c r="B230" s="216"/>
      <c r="C230" s="216"/>
      <c r="D230" s="216"/>
      <c r="E230" s="216"/>
      <c r="F230" s="216"/>
      <c r="G230" s="216"/>
      <c r="H230" s="216"/>
      <c r="I230" s="216"/>
      <c r="J230" s="216"/>
      <c r="K230" s="216"/>
      <c r="L230" s="216"/>
      <c r="M230" s="216"/>
      <c r="N230" s="216"/>
      <c r="O230" s="216"/>
      <c r="P230" s="216"/>
      <c r="Q230" s="216"/>
      <c r="R230" s="216"/>
      <c r="S230" s="216"/>
      <c r="T230" s="216"/>
    </row>
    <row r="231" spans="1:20" x14ac:dyDescent="0.2">
      <c r="A231" s="216"/>
      <c r="B231" s="216"/>
      <c r="C231" s="216"/>
      <c r="D231" s="216"/>
      <c r="E231" s="216"/>
      <c r="F231" s="216"/>
      <c r="G231" s="216"/>
      <c r="H231" s="216"/>
      <c r="I231" s="216"/>
      <c r="J231" s="216"/>
      <c r="K231" s="216"/>
      <c r="L231" s="216"/>
      <c r="M231" s="216"/>
      <c r="N231" s="216"/>
      <c r="O231" s="216"/>
      <c r="P231" s="216"/>
      <c r="Q231" s="216"/>
      <c r="R231" s="216"/>
      <c r="S231" s="216"/>
      <c r="T231" s="216"/>
    </row>
    <row r="232" spans="1:20" x14ac:dyDescent="0.2">
      <c r="A232" s="216"/>
      <c r="B232" s="216"/>
      <c r="C232" s="216"/>
      <c r="D232" s="216"/>
      <c r="E232" s="216"/>
      <c r="F232" s="216"/>
      <c r="G232" s="216"/>
      <c r="H232" s="216"/>
      <c r="I232" s="216"/>
      <c r="J232" s="216"/>
      <c r="K232" s="216"/>
      <c r="L232" s="216"/>
      <c r="M232" s="216"/>
      <c r="N232" s="216"/>
      <c r="O232" s="216"/>
      <c r="P232" s="216"/>
      <c r="Q232" s="216"/>
      <c r="R232" s="216"/>
      <c r="S232" s="216"/>
      <c r="T232" s="216"/>
    </row>
  </sheetData>
  <sheetProtection algorithmName="SHA-512" hashValue="BaU/CD8jdwqYOEFgpiJCcmthDTHlkdWdOipAiy7L0y+t3S2j/2w5P1+c0j9YEd4bA2YorZ2Ius475tvxxv8ceQ==" saltValue="f9ab2RaBoZ2g6LuCPchDAQ==" spinCount="100000" sheet="1" objects="1" scenarios="1"/>
  <mergeCells count="6">
    <mergeCell ref="N5:N6"/>
    <mergeCell ref="C5:F5"/>
    <mergeCell ref="H5:H6"/>
    <mergeCell ref="J5:J6"/>
    <mergeCell ref="K5:K6"/>
    <mergeCell ref="M5:M6"/>
  </mergeCells>
  <pageMargins left="0.7" right="0.7" top="0.78740157499999996" bottom="0.78740157499999996" header="0.3" footer="0.3"/>
  <pageSetup paperSize="9" scale="76" fitToHeight="0" orientation="landscape" r:id="rId1"/>
  <rowBreaks count="1" manualBreakCount="1">
    <brk id="34" max="16" man="1"/>
  </rowBreaks>
  <colBreaks count="1" manualBreakCount="1">
    <brk id="2"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26"/>
  <sheetViews>
    <sheetView showGridLines="0" workbookViewId="0">
      <selection activeCell="G23" sqref="G23:G26"/>
    </sheetView>
  </sheetViews>
  <sheetFormatPr baseColWidth="10" defaultRowHeight="12.75" x14ac:dyDescent="0.2"/>
  <cols>
    <col min="1" max="1" width="23.5703125" customWidth="1"/>
    <col min="2" max="2" width="21.5703125" customWidth="1"/>
    <col min="3" max="3" width="17.42578125" bestFit="1" customWidth="1"/>
    <col min="4" max="4" width="10.5703125" bestFit="1" customWidth="1"/>
    <col min="5" max="5" width="13" bestFit="1" customWidth="1"/>
    <col min="6" max="6" width="18.7109375" customWidth="1"/>
    <col min="7" max="7" width="21.28515625" customWidth="1"/>
  </cols>
  <sheetData>
    <row r="1" spans="1:7" ht="18" x14ac:dyDescent="0.25">
      <c r="A1" s="286" t="s">
        <v>272</v>
      </c>
      <c r="B1" s="286"/>
      <c r="C1" s="286"/>
      <c r="D1" s="286"/>
      <c r="E1" s="286"/>
      <c r="F1" s="286"/>
      <c r="G1" s="286"/>
    </row>
    <row r="2" spans="1:7" x14ac:dyDescent="0.2">
      <c r="A2" s="287" t="s">
        <v>224</v>
      </c>
      <c r="B2" s="288"/>
      <c r="C2" s="288"/>
      <c r="D2" s="288"/>
      <c r="E2" s="288"/>
      <c r="F2" s="288"/>
      <c r="G2" s="288"/>
    </row>
    <row r="3" spans="1:7" x14ac:dyDescent="0.2">
      <c r="A3" s="287"/>
      <c r="B3" s="288"/>
      <c r="C3" s="288"/>
      <c r="D3" s="288"/>
      <c r="E3" s="288"/>
      <c r="F3" s="288"/>
      <c r="G3" s="288"/>
    </row>
    <row r="4" spans="1:7" ht="28.5" customHeight="1" x14ac:dyDescent="0.2">
      <c r="A4" s="289" t="s">
        <v>22</v>
      </c>
      <c r="B4" s="489" t="str">
        <f>IF(Grunddaten!C59="","",Grunddaten!C59)</f>
        <v/>
      </c>
      <c r="C4" s="490"/>
      <c r="D4" s="290"/>
      <c r="E4" s="493" t="s">
        <v>131</v>
      </c>
      <c r="F4" s="493"/>
      <c r="G4" s="291">
        <v>1</v>
      </c>
    </row>
    <row r="5" spans="1:7" ht="26.25" customHeight="1" x14ac:dyDescent="0.25">
      <c r="A5" s="292" t="s">
        <v>132</v>
      </c>
      <c r="B5" s="491" t="str">
        <f>IF(Grunddaten!A9="","",Grunddaten!A9)</f>
        <v/>
      </c>
      <c r="C5" s="492"/>
      <c r="D5" s="293" t="s">
        <v>227</v>
      </c>
      <c r="E5" s="279" t="str">
        <f>IF(Grunddaten!D74="","",Grunddaten!D74)</f>
        <v/>
      </c>
      <c r="F5" s="294" t="s">
        <v>28</v>
      </c>
      <c r="G5" s="280" t="str">
        <f>IF(Grunddaten!F74="","",Grunddaten!F74)</f>
        <v/>
      </c>
    </row>
    <row r="6" spans="1:7" ht="15.75" x14ac:dyDescent="0.25">
      <c r="A6" s="494"/>
      <c r="B6" s="494"/>
      <c r="C6" s="494"/>
      <c r="D6" s="494"/>
      <c r="E6" s="494"/>
      <c r="F6" s="494"/>
      <c r="G6" s="71"/>
    </row>
    <row r="7" spans="1:7" x14ac:dyDescent="0.2">
      <c r="A7" s="495"/>
      <c r="B7" s="495"/>
      <c r="C7" s="495"/>
      <c r="D7" s="495"/>
      <c r="E7" s="495"/>
      <c r="F7" s="495"/>
      <c r="G7" s="71"/>
    </row>
    <row r="8" spans="1:7" ht="38.25" x14ac:dyDescent="0.2">
      <c r="A8" s="295" t="s">
        <v>273</v>
      </c>
      <c r="B8" s="295" t="s">
        <v>274</v>
      </c>
      <c r="C8" s="296" t="s">
        <v>275</v>
      </c>
      <c r="D8" s="297" t="s">
        <v>276</v>
      </c>
      <c r="E8" s="487" t="s">
        <v>277</v>
      </c>
      <c r="F8" s="488"/>
      <c r="G8" s="297" t="s">
        <v>278</v>
      </c>
    </row>
    <row r="9" spans="1:7" ht="30" customHeight="1" x14ac:dyDescent="0.2">
      <c r="A9" s="298" t="s">
        <v>279</v>
      </c>
      <c r="B9" s="299"/>
      <c r="C9" s="300"/>
      <c r="D9" s="300"/>
      <c r="E9" s="481"/>
      <c r="F9" s="482"/>
      <c r="G9" s="301">
        <f t="shared" ref="G9:G13" si="0">C9*E9</f>
        <v>0</v>
      </c>
    </row>
    <row r="10" spans="1:7" ht="30" customHeight="1" x14ac:dyDescent="0.2">
      <c r="A10" s="298" t="s">
        <v>279</v>
      </c>
      <c r="B10" s="299"/>
      <c r="C10" s="300"/>
      <c r="D10" s="300"/>
      <c r="E10" s="481"/>
      <c r="F10" s="482"/>
      <c r="G10" s="301">
        <f t="shared" si="0"/>
        <v>0</v>
      </c>
    </row>
    <row r="11" spans="1:7" ht="30" customHeight="1" x14ac:dyDescent="0.2">
      <c r="A11" s="298" t="s">
        <v>279</v>
      </c>
      <c r="B11" s="299"/>
      <c r="C11" s="300"/>
      <c r="D11" s="300"/>
      <c r="E11" s="481"/>
      <c r="F11" s="482"/>
      <c r="G11" s="301">
        <f t="shared" si="0"/>
        <v>0</v>
      </c>
    </row>
    <row r="12" spans="1:7" ht="30" customHeight="1" x14ac:dyDescent="0.2">
      <c r="A12" s="298" t="s">
        <v>279</v>
      </c>
      <c r="B12" s="299"/>
      <c r="C12" s="300"/>
      <c r="D12" s="300"/>
      <c r="E12" s="481"/>
      <c r="F12" s="482"/>
      <c r="G12" s="301">
        <f t="shared" si="0"/>
        <v>0</v>
      </c>
    </row>
    <row r="13" spans="1:7" ht="30" customHeight="1" x14ac:dyDescent="0.2">
      <c r="A13" s="302" t="s">
        <v>279</v>
      </c>
      <c r="B13" s="303"/>
      <c r="C13" s="304"/>
      <c r="D13" s="304"/>
      <c r="E13" s="483"/>
      <c r="F13" s="484"/>
      <c r="G13" s="305">
        <f t="shared" si="0"/>
        <v>0</v>
      </c>
    </row>
    <row r="14" spans="1:7" ht="15.75" thickBot="1" x14ac:dyDescent="0.3">
      <c r="A14" s="306"/>
      <c r="B14" s="307"/>
      <c r="C14" s="308">
        <f>SUM(C9:C13)</f>
        <v>0</v>
      </c>
      <c r="D14" s="63"/>
      <c r="E14" s="309" t="s">
        <v>120</v>
      </c>
      <c r="F14" s="310">
        <f>G4</f>
        <v>1</v>
      </c>
      <c r="G14" s="311">
        <f>SUM(G9:G13)</f>
        <v>0</v>
      </c>
    </row>
    <row r="15" spans="1:7" ht="15" x14ac:dyDescent="0.25">
      <c r="A15" s="306"/>
      <c r="B15" s="306"/>
      <c r="C15" s="312"/>
      <c r="D15" s="63"/>
      <c r="E15" s="313" t="s">
        <v>120</v>
      </c>
      <c r="F15" s="302"/>
      <c r="G15" s="314">
        <v>0</v>
      </c>
    </row>
    <row r="16" spans="1:7" ht="15" x14ac:dyDescent="0.25">
      <c r="A16" s="306"/>
      <c r="B16" s="306"/>
      <c r="C16" s="315"/>
      <c r="D16" s="63"/>
      <c r="E16" s="313" t="s">
        <v>120</v>
      </c>
      <c r="F16" s="302"/>
      <c r="G16" s="316">
        <v>0</v>
      </c>
    </row>
    <row r="17" spans="1:7" ht="15.75" thickBot="1" x14ac:dyDescent="0.3">
      <c r="A17" s="306" t="s">
        <v>280</v>
      </c>
      <c r="B17" s="306"/>
      <c r="C17" s="315"/>
      <c r="D17" s="63"/>
      <c r="E17" s="313" t="s">
        <v>120</v>
      </c>
      <c r="F17" s="302"/>
      <c r="G17" s="317">
        <v>0</v>
      </c>
    </row>
    <row r="18" spans="1:7" ht="15.75" thickBot="1" x14ac:dyDescent="0.3">
      <c r="A18" s="306"/>
      <c r="B18" s="306"/>
      <c r="C18" s="315"/>
      <c r="D18" s="63"/>
      <c r="E18" s="485" t="s">
        <v>281</v>
      </c>
      <c r="F18" s="486"/>
      <c r="G18" s="318">
        <f>SUM(G14:G17)</f>
        <v>0</v>
      </c>
    </row>
    <row r="19" spans="1:7" x14ac:dyDescent="0.2">
      <c r="A19" s="71"/>
      <c r="B19" s="71"/>
      <c r="C19" s="71"/>
      <c r="D19" s="71"/>
      <c r="E19" s="71"/>
      <c r="F19" s="71"/>
      <c r="G19" s="71"/>
    </row>
    <row r="20" spans="1:7" x14ac:dyDescent="0.2">
      <c r="A20" s="119" t="s">
        <v>282</v>
      </c>
      <c r="B20" s="119"/>
      <c r="C20" s="119"/>
      <c r="D20" s="119"/>
      <c r="E20" s="119"/>
      <c r="F20" s="119"/>
      <c r="G20" s="119"/>
    </row>
    <row r="21" spans="1:7" x14ac:dyDescent="0.2">
      <c r="A21" s="119" t="s">
        <v>283</v>
      </c>
      <c r="B21" s="119"/>
      <c r="C21" s="119"/>
      <c r="D21" s="119"/>
      <c r="E21" s="119"/>
      <c r="F21" s="119"/>
      <c r="G21" s="119"/>
    </row>
    <row r="22" spans="1:7" ht="13.5" thickBot="1" x14ac:dyDescent="0.25">
      <c r="A22" s="119" t="s">
        <v>284</v>
      </c>
      <c r="B22" s="119"/>
      <c r="C22" s="119"/>
      <c r="D22" s="119"/>
      <c r="E22" s="119"/>
      <c r="F22" s="119"/>
      <c r="G22" s="119"/>
    </row>
    <row r="23" spans="1:7" ht="12.75" customHeight="1" x14ac:dyDescent="0.2">
      <c r="A23" s="119" t="s">
        <v>285</v>
      </c>
      <c r="B23" s="119"/>
      <c r="C23" s="119"/>
      <c r="D23" s="119"/>
      <c r="E23" s="119"/>
      <c r="F23" s="119"/>
      <c r="G23" s="478" t="s">
        <v>292</v>
      </c>
    </row>
    <row r="24" spans="1:7" x14ac:dyDescent="0.2">
      <c r="A24" s="119" t="s">
        <v>286</v>
      </c>
      <c r="B24" s="119"/>
      <c r="C24" s="119"/>
      <c r="D24" s="119"/>
      <c r="E24" s="119"/>
      <c r="F24" s="119"/>
      <c r="G24" s="479"/>
    </row>
    <row r="25" spans="1:7" x14ac:dyDescent="0.2">
      <c r="A25" s="119"/>
      <c r="B25" s="119"/>
      <c r="C25" s="119"/>
      <c r="D25" s="119"/>
      <c r="E25" s="119"/>
      <c r="F25" s="119"/>
      <c r="G25" s="479"/>
    </row>
    <row r="26" spans="1:7" ht="13.5" thickBot="1" x14ac:dyDescent="0.25">
      <c r="A26" s="119" t="s">
        <v>287</v>
      </c>
      <c r="B26" s="119"/>
      <c r="C26" s="119"/>
      <c r="D26" s="119"/>
      <c r="E26" s="119"/>
      <c r="F26" s="119"/>
      <c r="G26" s="480"/>
    </row>
  </sheetData>
  <sheetProtection algorithmName="SHA-512" hashValue="2bZPMxj+rakmNc8Y86YHpKodcK25yFYbR2ideItNiBWSB7TraMjStH3oy935kC7huU7Yimx9yne0IwfkiiUb7g==" saltValue="OzLW8B4+0IfNrOFUkfv54A==" spinCount="100000" sheet="1" objects="1" scenarios="1"/>
  <mergeCells count="13">
    <mergeCell ref="E8:F8"/>
    <mergeCell ref="E9:F9"/>
    <mergeCell ref="E10:F10"/>
    <mergeCell ref="B4:C4"/>
    <mergeCell ref="B5:C5"/>
    <mergeCell ref="E4:F4"/>
    <mergeCell ref="A6:F6"/>
    <mergeCell ref="A7:F7"/>
    <mergeCell ref="G23:G26"/>
    <mergeCell ref="E11:F11"/>
    <mergeCell ref="E12:F12"/>
    <mergeCell ref="E13:F13"/>
    <mergeCell ref="E18:F18"/>
  </mergeCells>
  <dataValidations count="4">
    <dataValidation type="list" allowBlank="1" showInputMessage="1" showErrorMessage="1" sqref="F17">
      <formula1>"4"</formula1>
    </dataValidation>
    <dataValidation type="list" allowBlank="1" showInputMessage="1" showErrorMessage="1" sqref="F16">
      <formula1>"3"</formula1>
    </dataValidation>
    <dataValidation type="list" allowBlank="1" showInputMessage="1" showErrorMessage="1" sqref="F15">
      <formula1>"2, ,"</formula1>
    </dataValidation>
    <dataValidation type="list" allowBlank="1" showInputMessage="1" showErrorMessage="1" sqref="G4">
      <formula1>"1,2,3,4"</formula1>
    </dataValidation>
  </dataValidations>
  <hyperlinks>
    <hyperlink ref="G23:G26" location="'KG 3.2'!A1" display="Link zu Berechnungsblatt KG 3.2"/>
  </hyperlinks>
  <pageMargins left="0.7" right="0.7" top="0.78740157499999996" bottom="0.78740157499999996" header="0.3" footer="0.3"/>
  <pageSetup paperSize="9" scale="70" fitToHeight="0" orientation="portrait" horizontalDpi="1200" verticalDpi="1200" copies="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FF00"/>
  </sheetPr>
  <dimension ref="A1:K30"/>
  <sheetViews>
    <sheetView showGridLines="0" zoomScaleNormal="100" zoomScaleSheetLayoutView="100" workbookViewId="0">
      <selection activeCell="K16" sqref="K16"/>
    </sheetView>
  </sheetViews>
  <sheetFormatPr baseColWidth="10" defaultColWidth="12.5703125" defaultRowHeight="15" x14ac:dyDescent="0.2"/>
  <cols>
    <col min="1" max="1" width="24.7109375" style="102" customWidth="1"/>
    <col min="2" max="2" width="28.7109375" style="102" customWidth="1"/>
    <col min="3" max="3" width="20.5703125" style="102" bestFit="1" customWidth="1"/>
    <col min="4" max="4" width="24.140625" style="102" customWidth="1"/>
    <col min="5" max="5" width="13" style="102" customWidth="1"/>
    <col min="6" max="6" width="4.5703125" style="102" bestFit="1" customWidth="1"/>
    <col min="7" max="7" width="17.7109375" style="102" customWidth="1"/>
    <col min="8" max="16384" width="12.5703125" style="102"/>
  </cols>
  <sheetData>
    <row r="1" spans="1:11" s="218" customFormat="1" ht="18" x14ac:dyDescent="0.25">
      <c r="A1" s="217" t="s">
        <v>223</v>
      </c>
      <c r="B1" s="217"/>
      <c r="C1" s="217"/>
      <c r="D1" s="217"/>
      <c r="E1" s="217"/>
      <c r="F1" s="217"/>
      <c r="G1" s="217"/>
      <c r="H1" s="217"/>
      <c r="I1" s="217"/>
      <c r="J1" s="217"/>
      <c r="K1" s="217"/>
    </row>
    <row r="2" spans="1:11" s="221" customFormat="1" x14ac:dyDescent="0.25">
      <c r="A2" s="219" t="s">
        <v>224</v>
      </c>
      <c r="B2" s="220"/>
      <c r="C2" s="220"/>
      <c r="D2" s="220"/>
      <c r="E2" s="220"/>
      <c r="F2" s="220"/>
      <c r="G2" s="220"/>
      <c r="H2" s="220"/>
      <c r="I2" s="220"/>
      <c r="J2" s="220"/>
    </row>
    <row r="3" spans="1:11" s="221" customFormat="1" x14ac:dyDescent="0.25">
      <c r="A3" s="219"/>
      <c r="B3" s="220"/>
      <c r="C3" s="220"/>
      <c r="D3" s="220"/>
      <c r="E3" s="220"/>
      <c r="F3" s="220"/>
      <c r="G3" s="220"/>
      <c r="H3" s="220"/>
      <c r="I3" s="220"/>
      <c r="J3" s="220"/>
    </row>
    <row r="4" spans="1:11" ht="24.95" customHeight="1" x14ac:dyDescent="0.2">
      <c r="A4" s="222" t="s">
        <v>22</v>
      </c>
      <c r="B4" s="489" t="str">
        <f>IF(Grunddaten!C59="","",Grunddaten!C59)</f>
        <v/>
      </c>
      <c r="C4" s="490"/>
      <c r="D4" s="223"/>
      <c r="E4" s="504" t="s">
        <v>225</v>
      </c>
      <c r="F4" s="504"/>
      <c r="G4" s="224">
        <v>1</v>
      </c>
    </row>
    <row r="5" spans="1:11" ht="24.95" customHeight="1" x14ac:dyDescent="0.25">
      <c r="A5" s="225" t="s">
        <v>226</v>
      </c>
      <c r="B5" s="491" t="str">
        <f>IF(Grunddaten!A9="","",Grunddaten!A9)</f>
        <v/>
      </c>
      <c r="C5" s="492"/>
      <c r="D5" s="226" t="s">
        <v>227</v>
      </c>
      <c r="E5" s="279" t="str">
        <f>IF(Grunddaten!D74="","",Grunddaten!D74)</f>
        <v/>
      </c>
      <c r="F5" s="227" t="s">
        <v>28</v>
      </c>
      <c r="G5" s="280" t="str">
        <f>IF(Grunddaten!F74="","",Grunddaten!F74)</f>
        <v/>
      </c>
    </row>
    <row r="6" spans="1:11" ht="15.75" x14ac:dyDescent="0.25">
      <c r="A6" s="505"/>
      <c r="B6" s="505"/>
      <c r="C6" s="505"/>
      <c r="D6" s="505"/>
      <c r="E6" s="505"/>
      <c r="F6" s="505"/>
      <c r="G6" s="506"/>
    </row>
    <row r="7" spans="1:11" x14ac:dyDescent="0.2">
      <c r="A7" s="507"/>
      <c r="B7" s="508"/>
      <c r="C7" s="508"/>
      <c r="D7" s="508"/>
      <c r="E7" s="508"/>
      <c r="F7" s="508"/>
      <c r="G7" s="508"/>
    </row>
    <row r="8" spans="1:11" s="232" customFormat="1" ht="39.950000000000003" customHeight="1" x14ac:dyDescent="0.2">
      <c r="A8" s="228" t="s">
        <v>228</v>
      </c>
      <c r="B8" s="229"/>
      <c r="C8" s="230" t="s">
        <v>229</v>
      </c>
      <c r="D8" s="230" t="s">
        <v>230</v>
      </c>
      <c r="E8" s="502" t="s">
        <v>231</v>
      </c>
      <c r="F8" s="503"/>
      <c r="G8" s="231" t="s">
        <v>232</v>
      </c>
    </row>
    <row r="9" spans="1:11" ht="39.950000000000003" customHeight="1" x14ac:dyDescent="0.2">
      <c r="A9" s="496" t="s">
        <v>23</v>
      </c>
      <c r="B9" s="497"/>
      <c r="C9" s="233"/>
      <c r="D9" s="234"/>
      <c r="E9" s="498">
        <v>0</v>
      </c>
      <c r="F9" s="499"/>
      <c r="G9" s="235">
        <f t="shared" ref="G9:G13" si="0">C9*E9</f>
        <v>0</v>
      </c>
    </row>
    <row r="10" spans="1:11" ht="39.950000000000003" customHeight="1" x14ac:dyDescent="0.2">
      <c r="A10" s="496" t="s">
        <v>23</v>
      </c>
      <c r="B10" s="497"/>
      <c r="C10" s="233"/>
      <c r="D10" s="234" t="s">
        <v>23</v>
      </c>
      <c r="E10" s="498">
        <v>0</v>
      </c>
      <c r="F10" s="499"/>
      <c r="G10" s="235">
        <f t="shared" si="0"/>
        <v>0</v>
      </c>
    </row>
    <row r="11" spans="1:11" ht="39.950000000000003" customHeight="1" x14ac:dyDescent="0.2">
      <c r="A11" s="496" t="s">
        <v>23</v>
      </c>
      <c r="B11" s="497"/>
      <c r="C11" s="233"/>
      <c r="D11" s="234" t="s">
        <v>23</v>
      </c>
      <c r="E11" s="498">
        <v>0</v>
      </c>
      <c r="F11" s="499"/>
      <c r="G11" s="235">
        <f t="shared" si="0"/>
        <v>0</v>
      </c>
    </row>
    <row r="12" spans="1:11" ht="39.950000000000003" customHeight="1" x14ac:dyDescent="0.2">
      <c r="A12" s="496" t="s">
        <v>23</v>
      </c>
      <c r="B12" s="497"/>
      <c r="C12" s="233"/>
      <c r="D12" s="234" t="s">
        <v>23</v>
      </c>
      <c r="E12" s="498">
        <v>0</v>
      </c>
      <c r="F12" s="499"/>
      <c r="G12" s="235">
        <f t="shared" si="0"/>
        <v>0</v>
      </c>
    </row>
    <row r="13" spans="1:11" ht="39.950000000000003" customHeight="1" thickBot="1" x14ac:dyDescent="0.25">
      <c r="A13" s="496" t="s">
        <v>23</v>
      </c>
      <c r="B13" s="497"/>
      <c r="C13" s="233"/>
      <c r="D13" s="234" t="s">
        <v>23</v>
      </c>
      <c r="E13" s="498">
        <v>0</v>
      </c>
      <c r="F13" s="499"/>
      <c r="G13" s="235">
        <f t="shared" si="0"/>
        <v>0</v>
      </c>
    </row>
    <row r="14" spans="1:11" ht="16.5" thickBot="1" x14ac:dyDescent="0.3">
      <c r="A14" s="236"/>
      <c r="B14" s="237"/>
      <c r="C14" s="237" t="s">
        <v>23</v>
      </c>
      <c r="D14" s="238"/>
      <c r="E14" s="239" t="s">
        <v>120</v>
      </c>
      <c r="F14" s="240">
        <f>G4</f>
        <v>1</v>
      </c>
      <c r="G14" s="241">
        <f>SUM(G6:G13)</f>
        <v>0</v>
      </c>
    </row>
    <row r="15" spans="1:11" x14ac:dyDescent="0.2">
      <c r="B15" s="237"/>
      <c r="C15" s="237"/>
      <c r="D15" s="238"/>
      <c r="E15" s="239" t="s">
        <v>120</v>
      </c>
      <c r="F15" s="242"/>
      <c r="G15" s="243">
        <v>0</v>
      </c>
    </row>
    <row r="16" spans="1:11" x14ac:dyDescent="0.2">
      <c r="B16" s="237"/>
      <c r="C16" s="237"/>
      <c r="D16" s="238"/>
      <c r="E16" s="239" t="s">
        <v>120</v>
      </c>
      <c r="F16" s="242"/>
      <c r="G16" s="244">
        <v>0</v>
      </c>
    </row>
    <row r="17" spans="1:7" ht="15.75" thickBot="1" x14ac:dyDescent="0.25">
      <c r="A17" s="245"/>
      <c r="B17" s="237"/>
      <c r="C17" s="237"/>
      <c r="D17" s="238"/>
      <c r="E17" s="239" t="s">
        <v>120</v>
      </c>
      <c r="F17" s="242"/>
      <c r="G17" s="246">
        <v>0</v>
      </c>
    </row>
    <row r="18" spans="1:7" ht="16.5" thickBot="1" x14ac:dyDescent="0.3">
      <c r="A18" s="236"/>
      <c r="B18" s="237"/>
      <c r="C18" s="237"/>
      <c r="D18" s="500" t="s">
        <v>233</v>
      </c>
      <c r="E18" s="500"/>
      <c r="F18" s="501"/>
      <c r="G18" s="247">
        <f>SUM(G14:G17)</f>
        <v>0</v>
      </c>
    </row>
    <row r="19" spans="1:7" x14ac:dyDescent="0.2">
      <c r="A19" s="248"/>
      <c r="B19" s="249"/>
      <c r="C19" s="249"/>
      <c r="D19" s="250"/>
      <c r="E19" s="250"/>
      <c r="F19" s="250"/>
      <c r="G19" s="251"/>
    </row>
    <row r="20" spans="1:7" s="252" customFormat="1" ht="11.1" customHeight="1" x14ac:dyDescent="0.2">
      <c r="A20" s="252" t="s">
        <v>288</v>
      </c>
    </row>
    <row r="21" spans="1:7" s="252" customFormat="1" ht="11.1" customHeight="1" thickBot="1" x14ac:dyDescent="0.25">
      <c r="A21" s="253" t="s">
        <v>289</v>
      </c>
    </row>
    <row r="22" spans="1:7" s="252" customFormat="1" ht="11.1" customHeight="1" x14ac:dyDescent="0.2">
      <c r="A22" s="252" t="s">
        <v>290</v>
      </c>
      <c r="G22" s="478" t="s">
        <v>264</v>
      </c>
    </row>
    <row r="23" spans="1:7" s="254" customFormat="1" ht="11.1" customHeight="1" x14ac:dyDescent="0.2">
      <c r="A23" s="253" t="s">
        <v>291</v>
      </c>
      <c r="G23" s="479"/>
    </row>
    <row r="24" spans="1:7" s="254" customFormat="1" ht="11.1" customHeight="1" x14ac:dyDescent="0.2">
      <c r="A24" s="254" t="s">
        <v>234</v>
      </c>
      <c r="G24" s="479"/>
    </row>
    <row r="25" spans="1:7" s="254" customFormat="1" ht="11.1" customHeight="1" x14ac:dyDescent="0.2">
      <c r="A25" s="254" t="s">
        <v>235</v>
      </c>
      <c r="G25" s="479"/>
    </row>
    <row r="26" spans="1:7" s="254" customFormat="1" ht="11.1" customHeight="1" x14ac:dyDescent="0.2">
      <c r="A26" s="254" t="s">
        <v>236</v>
      </c>
      <c r="G26" s="479"/>
    </row>
    <row r="27" spans="1:7" s="254" customFormat="1" ht="11.1" customHeight="1" x14ac:dyDescent="0.2">
      <c r="A27" s="254" t="s">
        <v>237</v>
      </c>
      <c r="G27" s="479"/>
    </row>
    <row r="28" spans="1:7" s="254" customFormat="1" ht="11.1" customHeight="1" x14ac:dyDescent="0.2">
      <c r="A28" s="254" t="s">
        <v>238</v>
      </c>
      <c r="G28" s="479"/>
    </row>
    <row r="29" spans="1:7" s="254" customFormat="1" ht="11.1" customHeight="1" thickBot="1" x14ac:dyDescent="0.25">
      <c r="G29" s="480"/>
    </row>
    <row r="30" spans="1:7" x14ac:dyDescent="0.2">
      <c r="A30" s="119" t="s">
        <v>239</v>
      </c>
    </row>
  </sheetData>
  <sheetProtection algorithmName="SHA-512" hashValue="fBQEBsje05CnlHGW+ZN/zrvZrlgPivCc8zA9LVsTRNNvzNm5DxyPsFAoFvxojBsGiOsE/bVsqOMkDvm8PKpc6Q==" saltValue="1vSVQL+DB7jcXzFksWgUxA==" spinCount="100000" sheet="1" objects="1" scenarios="1"/>
  <mergeCells count="18">
    <mergeCell ref="B4:C4"/>
    <mergeCell ref="E4:F4"/>
    <mergeCell ref="B5:C5"/>
    <mergeCell ref="A6:G6"/>
    <mergeCell ref="A7:G7"/>
    <mergeCell ref="A13:B13"/>
    <mergeCell ref="E13:F13"/>
    <mergeCell ref="D18:F18"/>
    <mergeCell ref="E8:F8"/>
    <mergeCell ref="G22:G29"/>
    <mergeCell ref="A9:B9"/>
    <mergeCell ref="E9:F9"/>
    <mergeCell ref="A10:B10"/>
    <mergeCell ref="E10:F10"/>
    <mergeCell ref="A11:B11"/>
    <mergeCell ref="E11:F11"/>
    <mergeCell ref="A12:B12"/>
    <mergeCell ref="E12:F12"/>
  </mergeCells>
  <dataValidations disablePrompts="1" count="4">
    <dataValidation type="list" allowBlank="1" showInputMessage="1" showErrorMessage="1" sqref="F15">
      <formula1>"2, ,"</formula1>
    </dataValidation>
    <dataValidation type="list" allowBlank="1" showInputMessage="1" showErrorMessage="1" sqref="F16">
      <formula1>"3"</formula1>
    </dataValidation>
    <dataValidation type="list" allowBlank="1" showInputMessage="1" showErrorMessage="1" sqref="F17">
      <formula1>"4"</formula1>
    </dataValidation>
    <dataValidation type="list" allowBlank="1" showInputMessage="1" showErrorMessage="1" sqref="G4">
      <formula1>"1,2,3,4"</formula1>
    </dataValidation>
  </dataValidations>
  <hyperlinks>
    <hyperlink ref="G22:G29" location="'KG 3.4'!A1" display="Link zu Berechnungsblatt KG 3.4"/>
  </hyperlinks>
  <pageMargins left="0.56999999999999995" right="0.78740157499999996" top="0.6" bottom="0.52" header="0.4921259845" footer="0.34"/>
  <pageSetup paperSize="9"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00"/>
    <pageSetUpPr fitToPage="1"/>
  </sheetPr>
  <dimension ref="A1:K36"/>
  <sheetViews>
    <sheetView showGridLines="0" zoomScaleNormal="100" zoomScaleSheetLayoutView="100" workbookViewId="0">
      <selection activeCell="B4" sqref="B4:C4"/>
    </sheetView>
  </sheetViews>
  <sheetFormatPr baseColWidth="10" defaultColWidth="12.5703125" defaultRowHeight="15" x14ac:dyDescent="0.2"/>
  <cols>
    <col min="1" max="1" width="25.85546875" style="102" customWidth="1"/>
    <col min="2" max="2" width="20.42578125" style="102" customWidth="1"/>
    <col min="3" max="4" width="17.28515625" style="102" customWidth="1"/>
    <col min="5" max="5" width="12.140625" style="102" customWidth="1"/>
    <col min="6" max="6" width="13.7109375" style="102" customWidth="1"/>
    <col min="7" max="8" width="13.85546875" style="102" customWidth="1"/>
    <col min="9" max="9" width="9.42578125" style="102" customWidth="1"/>
    <col min="10" max="10" width="16.140625" style="102" customWidth="1"/>
    <col min="11" max="16384" width="12.5703125" style="102"/>
  </cols>
  <sheetData>
    <row r="1" spans="1:11" s="218" customFormat="1" ht="18" x14ac:dyDescent="0.25">
      <c r="A1" s="217" t="s">
        <v>240</v>
      </c>
      <c r="B1" s="217"/>
      <c r="C1" s="217"/>
      <c r="D1" s="217"/>
      <c r="E1" s="217"/>
      <c r="F1" s="217"/>
      <c r="G1" s="217"/>
      <c r="H1" s="217"/>
      <c r="I1" s="217"/>
      <c r="J1" s="217"/>
      <c r="K1" s="217"/>
    </row>
    <row r="2" spans="1:11" s="221" customFormat="1" x14ac:dyDescent="0.25">
      <c r="A2" s="219" t="s">
        <v>224</v>
      </c>
      <c r="B2" s="220"/>
      <c r="C2" s="220"/>
      <c r="D2" s="220"/>
      <c r="E2" s="220"/>
      <c r="F2" s="220"/>
      <c r="G2" s="220"/>
      <c r="H2" s="220"/>
      <c r="I2" s="220"/>
      <c r="J2" s="220"/>
    </row>
    <row r="3" spans="1:11" s="221" customFormat="1" x14ac:dyDescent="0.25">
      <c r="A3" s="219"/>
      <c r="B3" s="220"/>
      <c r="C3" s="220"/>
      <c r="D3" s="220"/>
      <c r="E3" s="220"/>
      <c r="F3" s="220"/>
      <c r="G3" s="220"/>
      <c r="H3" s="220"/>
      <c r="I3" s="220"/>
      <c r="J3" s="220"/>
    </row>
    <row r="4" spans="1:11" ht="24.95" customHeight="1" x14ac:dyDescent="0.25">
      <c r="A4" s="222" t="s">
        <v>22</v>
      </c>
      <c r="B4" s="489" t="str">
        <f>IF(Grunddaten!C59="","",Grunddaten!C59)</f>
        <v/>
      </c>
      <c r="C4" s="489"/>
      <c r="D4" s="255"/>
      <c r="E4" s="255"/>
      <c r="F4" s="223"/>
      <c r="G4" s="223"/>
      <c r="H4" s="504" t="s">
        <v>241</v>
      </c>
      <c r="I4" s="504"/>
      <c r="J4" s="256">
        <v>1</v>
      </c>
    </row>
    <row r="5" spans="1:11" ht="24.95" customHeight="1" x14ac:dyDescent="0.25">
      <c r="A5" s="225" t="s">
        <v>242</v>
      </c>
      <c r="B5" s="511" t="str">
        <f>IF(Grunddaten!A9="","",Grunddaten!A9)</f>
        <v/>
      </c>
      <c r="C5" s="511"/>
      <c r="D5" s="255"/>
      <c r="E5" s="255"/>
      <c r="F5" s="257"/>
      <c r="G5" s="226" t="s">
        <v>227</v>
      </c>
      <c r="H5" s="279" t="str">
        <f>IF(Grunddaten!D74="","",Grunddaten!D74)</f>
        <v/>
      </c>
      <c r="I5" s="226" t="s">
        <v>243</v>
      </c>
      <c r="J5" s="280" t="str">
        <f>IF(Grunddaten!F74="","",Grunddaten!F74)</f>
        <v/>
      </c>
    </row>
    <row r="6" spans="1:11" ht="15.75" x14ac:dyDescent="0.25">
      <c r="A6" s="505"/>
      <c r="B6" s="505"/>
      <c r="C6" s="505"/>
      <c r="D6" s="505"/>
      <c r="E6" s="505"/>
      <c r="F6" s="505"/>
      <c r="G6" s="505"/>
      <c r="H6" s="506"/>
      <c r="I6" s="506"/>
      <c r="J6" s="506"/>
    </row>
    <row r="7" spans="1:11" x14ac:dyDescent="0.2">
      <c r="A7" s="507"/>
      <c r="B7" s="508"/>
      <c r="C7" s="508"/>
      <c r="D7" s="508"/>
      <c r="E7" s="508"/>
      <c r="F7" s="508"/>
      <c r="G7" s="508"/>
      <c r="H7" s="508"/>
      <c r="I7" s="508"/>
      <c r="J7" s="508"/>
    </row>
    <row r="8" spans="1:11" s="232" customFormat="1" ht="39.950000000000003" customHeight="1" x14ac:dyDescent="0.2">
      <c r="A8" s="512" t="s">
        <v>228</v>
      </c>
      <c r="B8" s="513"/>
      <c r="C8" s="231" t="s">
        <v>244</v>
      </c>
      <c r="D8" s="231" t="s">
        <v>245</v>
      </c>
      <c r="E8" s="230" t="s">
        <v>246</v>
      </c>
      <c r="F8" s="230" t="s">
        <v>247</v>
      </c>
      <c r="G8" s="230" t="s">
        <v>248</v>
      </c>
      <c r="H8" s="230" t="s">
        <v>249</v>
      </c>
      <c r="I8" s="230" t="s">
        <v>250</v>
      </c>
      <c r="J8" s="231" t="s">
        <v>251</v>
      </c>
    </row>
    <row r="9" spans="1:11" ht="39.75" customHeight="1" x14ac:dyDescent="0.2">
      <c r="A9" s="496" t="s">
        <v>23</v>
      </c>
      <c r="B9" s="497"/>
      <c r="C9" s="258"/>
      <c r="D9" s="258"/>
      <c r="E9" s="259" t="s">
        <v>23</v>
      </c>
      <c r="F9" s="260">
        <v>52</v>
      </c>
      <c r="G9" s="260"/>
      <c r="H9" s="261">
        <f>IF(C9="",D9/F9*G9,C9/F9*G9)</f>
        <v>0</v>
      </c>
      <c r="I9" s="262"/>
      <c r="J9" s="261">
        <f xml:space="preserve">     H9*I9</f>
        <v>0</v>
      </c>
    </row>
    <row r="10" spans="1:11" ht="39.75" customHeight="1" x14ac:dyDescent="0.2">
      <c r="A10" s="496" t="s">
        <v>23</v>
      </c>
      <c r="B10" s="497"/>
      <c r="C10" s="258"/>
      <c r="D10" s="258"/>
      <c r="E10" s="259" t="s">
        <v>23</v>
      </c>
      <c r="F10" s="260">
        <v>52</v>
      </c>
      <c r="G10" s="260"/>
      <c r="H10" s="261">
        <f>IF(C10="",D10/F10*G10,C10/F10*G10)</f>
        <v>0</v>
      </c>
      <c r="I10" s="262"/>
      <c r="J10" s="261">
        <f xml:space="preserve">     H10*I10</f>
        <v>0</v>
      </c>
    </row>
    <row r="11" spans="1:11" ht="39.75" customHeight="1" x14ac:dyDescent="0.2">
      <c r="A11" s="496"/>
      <c r="B11" s="497"/>
      <c r="C11" s="258"/>
      <c r="D11" s="258"/>
      <c r="E11" s="259"/>
      <c r="F11" s="260">
        <v>52</v>
      </c>
      <c r="G11" s="260"/>
      <c r="H11" s="261">
        <f>IF(C11="",D11/F11*G11,C11/F11*G11)</f>
        <v>0</v>
      </c>
      <c r="I11" s="262"/>
      <c r="J11" s="261">
        <f xml:space="preserve">     H11*I11</f>
        <v>0</v>
      </c>
    </row>
    <row r="12" spans="1:11" ht="39.75" customHeight="1" x14ac:dyDescent="0.2">
      <c r="A12" s="496" t="s">
        <v>23</v>
      </c>
      <c r="B12" s="497"/>
      <c r="C12" s="258"/>
      <c r="D12" s="258"/>
      <c r="E12" s="259" t="s">
        <v>23</v>
      </c>
      <c r="F12" s="260">
        <v>52</v>
      </c>
      <c r="G12" s="260"/>
      <c r="H12" s="261">
        <f>IF(C12="",D12/F12*G12,C12/F12*G12)</f>
        <v>0</v>
      </c>
      <c r="I12" s="262"/>
      <c r="J12" s="261">
        <f xml:space="preserve">     H12*I12</f>
        <v>0</v>
      </c>
    </row>
    <row r="13" spans="1:11" ht="39.75" customHeight="1" thickBot="1" x14ac:dyDescent="0.25">
      <c r="A13" s="514" t="s">
        <v>23</v>
      </c>
      <c r="B13" s="515"/>
      <c r="C13" s="263"/>
      <c r="D13" s="263"/>
      <c r="E13" s="264" t="s">
        <v>23</v>
      </c>
      <c r="F13" s="265">
        <v>52</v>
      </c>
      <c r="G13" s="265"/>
      <c r="H13" s="261">
        <f>IF(C13="",D13/F13*G13,C13/F13*G13)</f>
        <v>0</v>
      </c>
      <c r="I13" s="266"/>
      <c r="J13" s="267">
        <f xml:space="preserve">     H13*I13</f>
        <v>0</v>
      </c>
    </row>
    <row r="14" spans="1:11" ht="21" customHeight="1" thickBot="1" x14ac:dyDescent="0.3">
      <c r="A14" s="248"/>
      <c r="B14" s="249"/>
      <c r="C14" s="249" t="s">
        <v>23</v>
      </c>
      <c r="D14" s="249"/>
      <c r="G14" s="238"/>
      <c r="H14" s="276" t="s">
        <v>120</v>
      </c>
      <c r="I14" s="278">
        <f>J4</f>
        <v>1</v>
      </c>
      <c r="J14" s="268">
        <f>SUM(J9:J13)</f>
        <v>0</v>
      </c>
    </row>
    <row r="15" spans="1:11" ht="21" customHeight="1" x14ac:dyDescent="0.2">
      <c r="A15" s="248"/>
      <c r="B15" s="249"/>
      <c r="C15" s="249"/>
      <c r="D15" s="249"/>
      <c r="G15" s="238"/>
      <c r="H15" s="239" t="s">
        <v>120</v>
      </c>
      <c r="I15" s="277"/>
      <c r="J15" s="243">
        <v>0</v>
      </c>
    </row>
    <row r="16" spans="1:11" ht="21" customHeight="1" x14ac:dyDescent="0.2">
      <c r="B16" s="249"/>
      <c r="C16" s="249"/>
      <c r="D16" s="249"/>
      <c r="G16" s="238"/>
      <c r="H16" s="239" t="s">
        <v>120</v>
      </c>
      <c r="I16" s="269"/>
      <c r="J16" s="244">
        <v>0</v>
      </c>
    </row>
    <row r="17" spans="1:10" ht="21" customHeight="1" thickBot="1" x14ac:dyDescent="0.25">
      <c r="A17" s="270"/>
      <c r="B17" s="249"/>
      <c r="C17" s="249"/>
      <c r="D17" s="249"/>
      <c r="G17" s="238"/>
      <c r="H17" s="239" t="s">
        <v>120</v>
      </c>
      <c r="I17" s="269"/>
      <c r="J17" s="246">
        <v>0</v>
      </c>
    </row>
    <row r="18" spans="1:10" ht="21" customHeight="1" thickBot="1" x14ac:dyDescent="0.3">
      <c r="A18" s="248"/>
      <c r="B18" s="249"/>
      <c r="C18" s="249"/>
      <c r="D18" s="249"/>
      <c r="G18" s="509" t="s">
        <v>252</v>
      </c>
      <c r="H18" s="510"/>
      <c r="I18" s="271"/>
      <c r="J18" s="247">
        <f>SUM(J14:J17)</f>
        <v>0</v>
      </c>
    </row>
    <row r="20" spans="1:10" s="254" customFormat="1" ht="11.1" customHeight="1" x14ac:dyDescent="0.2">
      <c r="A20" s="254" t="s">
        <v>253</v>
      </c>
    </row>
    <row r="21" spans="1:10" s="254" customFormat="1" ht="11.1" customHeight="1" x14ac:dyDescent="0.2">
      <c r="A21" s="254" t="s">
        <v>293</v>
      </c>
    </row>
    <row r="22" spans="1:10" s="254" customFormat="1" ht="11.1" customHeight="1" x14ac:dyDescent="0.2">
      <c r="A22" s="254" t="s">
        <v>294</v>
      </c>
    </row>
    <row r="23" spans="1:10" s="254" customFormat="1" ht="11.1" customHeight="1" x14ac:dyDescent="0.2">
      <c r="A23" s="254" t="s">
        <v>295</v>
      </c>
    </row>
    <row r="24" spans="1:10" s="254" customFormat="1" ht="11.1" customHeight="1" x14ac:dyDescent="0.2">
      <c r="A24" s="254" t="s">
        <v>296</v>
      </c>
    </row>
    <row r="25" spans="1:10" s="254" customFormat="1" ht="11.1" customHeight="1" x14ac:dyDescent="0.2">
      <c r="A25" s="254" t="s">
        <v>254</v>
      </c>
    </row>
    <row r="26" spans="1:10" s="254" customFormat="1" ht="11.1" customHeight="1" thickBot="1" x14ac:dyDescent="0.25">
      <c r="A26" s="254" t="s">
        <v>255</v>
      </c>
    </row>
    <row r="27" spans="1:10" s="254" customFormat="1" ht="11.1" customHeight="1" x14ac:dyDescent="0.2">
      <c r="A27" s="254" t="s">
        <v>236</v>
      </c>
      <c r="J27" s="478" t="s">
        <v>265</v>
      </c>
    </row>
    <row r="28" spans="1:10" s="254" customFormat="1" ht="11.1" customHeight="1" x14ac:dyDescent="0.2">
      <c r="A28" s="254" t="s">
        <v>256</v>
      </c>
      <c r="J28" s="479"/>
    </row>
    <row r="29" spans="1:10" s="254" customFormat="1" ht="11.1" customHeight="1" x14ac:dyDescent="0.2">
      <c r="A29" s="254" t="s">
        <v>257</v>
      </c>
      <c r="J29" s="479"/>
    </row>
    <row r="30" spans="1:10" s="254" customFormat="1" ht="11.1" customHeight="1" x14ac:dyDescent="0.2">
      <c r="A30" s="254" t="s">
        <v>258</v>
      </c>
      <c r="J30" s="479"/>
    </row>
    <row r="31" spans="1:10" s="254" customFormat="1" ht="11.1" customHeight="1" x14ac:dyDescent="0.2">
      <c r="A31" s="254" t="s">
        <v>259</v>
      </c>
      <c r="J31" s="479"/>
    </row>
    <row r="32" spans="1:10" s="254" customFormat="1" ht="11.1" customHeight="1" x14ac:dyDescent="0.2">
      <c r="A32" s="254" t="s">
        <v>260</v>
      </c>
      <c r="J32" s="479"/>
    </row>
    <row r="33" spans="1:10" s="254" customFormat="1" ht="11.1" customHeight="1" x14ac:dyDescent="0.2">
      <c r="A33" s="254" t="s">
        <v>261</v>
      </c>
      <c r="J33" s="479"/>
    </row>
    <row r="34" spans="1:10" s="254" customFormat="1" ht="11.1" customHeight="1" thickBot="1" x14ac:dyDescent="0.25">
      <c r="A34" s="254" t="s">
        <v>262</v>
      </c>
      <c r="J34" s="480"/>
    </row>
    <row r="35" spans="1:10" x14ac:dyDescent="0.2">
      <c r="A35" s="254"/>
    </row>
    <row r="36" spans="1:10" x14ac:dyDescent="0.2">
      <c r="A36" s="119" t="s">
        <v>263</v>
      </c>
    </row>
  </sheetData>
  <sheetProtection algorithmName="SHA-512" hashValue="+ux8vWw/3eckf2hoa67PZtl8V8DQ9jRJqcC5QarTXrcAonSA1YScXJHLDgt9dczS4yZUVtR9pr1Q+NT/+OlnBw==" saltValue="SB4lkoIls6Xg5sZVuNX4xA==" spinCount="100000" sheet="1" objects="1" scenarios="1"/>
  <mergeCells count="13">
    <mergeCell ref="J27:J34"/>
    <mergeCell ref="G18:H18"/>
    <mergeCell ref="B4:C4"/>
    <mergeCell ref="H4:I4"/>
    <mergeCell ref="B5:C5"/>
    <mergeCell ref="A6:J6"/>
    <mergeCell ref="A7:J7"/>
    <mergeCell ref="A8:B8"/>
    <mergeCell ref="A9:B9"/>
    <mergeCell ref="A10:B10"/>
    <mergeCell ref="A11:B11"/>
    <mergeCell ref="A12:B12"/>
    <mergeCell ref="A13:B13"/>
  </mergeCells>
  <dataValidations count="4">
    <dataValidation type="list" allowBlank="1" showInputMessage="1" showErrorMessage="1" sqref="I17">
      <formula1>"4"</formula1>
    </dataValidation>
    <dataValidation type="list" allowBlank="1" showInputMessage="1" showErrorMessage="1" sqref="I16">
      <formula1>"3"</formula1>
    </dataValidation>
    <dataValidation type="list" allowBlank="1" showInputMessage="1" showErrorMessage="1" sqref="I15">
      <formula1>"2, ,"</formula1>
    </dataValidation>
    <dataValidation type="list" allowBlank="1" showInputMessage="1" showErrorMessage="1" sqref="J4">
      <formula1>"1,2,3,4"</formula1>
    </dataValidation>
  </dataValidations>
  <hyperlinks>
    <hyperlink ref="J27:J34" location="Erklärungen!A1" display="Link zum Blatt Erklärungen"/>
  </hyperlinks>
  <pageMargins left="0.24" right="0.31" top="0.59" bottom="0.37" header="0.4921259845" footer="0.28000000000000003"/>
  <pageSetup paperSize="9" scale="62"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selection activeCell="A7" sqref="A7"/>
    </sheetView>
  </sheetViews>
  <sheetFormatPr baseColWidth="10" defaultRowHeight="12.75" x14ac:dyDescent="0.2"/>
  <cols>
    <col min="1" max="1" width="6.42578125" customWidth="1"/>
    <col min="2" max="2" width="13.7109375" customWidth="1"/>
    <col min="3" max="3" width="20.5703125" customWidth="1"/>
    <col min="4" max="4" width="41.85546875" customWidth="1"/>
    <col min="6" max="6" width="16.28515625" customWidth="1"/>
    <col min="7" max="7" width="36" customWidth="1"/>
    <col min="8" max="8" width="20.28515625" customWidth="1"/>
  </cols>
  <sheetData>
    <row r="1" spans="1:10" ht="18" x14ac:dyDescent="0.25">
      <c r="A1" s="286" t="s">
        <v>297</v>
      </c>
      <c r="B1" s="286"/>
      <c r="C1" s="286"/>
      <c r="D1" s="286"/>
      <c r="E1" s="286"/>
      <c r="F1" s="286"/>
      <c r="G1" s="286"/>
      <c r="H1" s="286"/>
    </row>
    <row r="2" spans="1:10" ht="16.5" x14ac:dyDescent="0.25">
      <c r="A2" s="319"/>
      <c r="B2" s="319"/>
      <c r="C2" s="319"/>
      <c r="D2" s="319"/>
      <c r="E2" s="319"/>
      <c r="F2" s="319"/>
      <c r="G2" s="319"/>
      <c r="H2" s="319"/>
    </row>
    <row r="3" spans="1:10" ht="16.5" x14ac:dyDescent="0.25">
      <c r="A3" s="320" t="s">
        <v>22</v>
      </c>
      <c r="B3" s="321"/>
      <c r="C3" s="489" t="str">
        <f>IF(Grunddaten!C59="","",Grunddaten!C59)</f>
        <v/>
      </c>
      <c r="D3" s="489"/>
      <c r="E3" s="321"/>
      <c r="F3" s="321"/>
      <c r="G3" s="322" t="s">
        <v>298</v>
      </c>
      <c r="H3" s="323">
        <v>1</v>
      </c>
    </row>
    <row r="4" spans="1:10" ht="16.5" x14ac:dyDescent="0.25">
      <c r="A4" s="324" t="s">
        <v>132</v>
      </c>
      <c r="B4" s="325"/>
      <c r="C4" s="511" t="str">
        <f>IF(Grunddaten!A9="","",Grunddaten!A9)</f>
        <v/>
      </c>
      <c r="D4" s="511"/>
      <c r="E4" s="326" t="s">
        <v>299</v>
      </c>
      <c r="F4" s="279" t="str">
        <f>IF(Grunddaten!D74="","",Grunddaten!D74)</f>
        <v/>
      </c>
      <c r="G4" s="327" t="s">
        <v>300</v>
      </c>
      <c r="H4" s="280" t="str">
        <f>IF(Grunddaten!F74="","",Grunddaten!F74)</f>
        <v/>
      </c>
    </row>
    <row r="5" spans="1:10" ht="15" x14ac:dyDescent="0.2">
      <c r="A5" s="102"/>
      <c r="B5" s="102"/>
      <c r="C5" s="102"/>
      <c r="D5" s="102"/>
      <c r="E5" s="102"/>
      <c r="F5" s="102"/>
      <c r="G5" s="102"/>
      <c r="H5" s="102"/>
    </row>
    <row r="6" spans="1:10" ht="25.5" x14ac:dyDescent="0.2">
      <c r="A6" s="328" t="s">
        <v>301</v>
      </c>
      <c r="B6" s="512" t="s">
        <v>302</v>
      </c>
      <c r="C6" s="519"/>
      <c r="D6" s="513"/>
      <c r="E6" s="512" t="s">
        <v>303</v>
      </c>
      <c r="F6" s="519"/>
      <c r="G6" s="513"/>
      <c r="H6" s="329" t="s">
        <v>304</v>
      </c>
    </row>
    <row r="7" spans="1:10" ht="14.25" x14ac:dyDescent="0.2">
      <c r="A7" s="337"/>
      <c r="B7" s="516" t="s">
        <v>373</v>
      </c>
      <c r="C7" s="517"/>
      <c r="D7" s="518"/>
      <c r="E7" s="516"/>
      <c r="F7" s="517"/>
      <c r="G7" s="518"/>
      <c r="H7" s="330"/>
    </row>
    <row r="8" spans="1:10" ht="14.25" x14ac:dyDescent="0.2">
      <c r="A8" s="337"/>
      <c r="B8" s="516"/>
      <c r="C8" s="517"/>
      <c r="D8" s="518"/>
      <c r="E8" s="516"/>
      <c r="F8" s="517">
        <v>0</v>
      </c>
      <c r="G8" s="518"/>
      <c r="H8" s="330">
        <v>0</v>
      </c>
    </row>
    <row r="9" spans="1:10" ht="14.25" x14ac:dyDescent="0.2">
      <c r="A9" s="337"/>
      <c r="B9" s="516"/>
      <c r="C9" s="517"/>
      <c r="D9" s="518" t="s">
        <v>23</v>
      </c>
      <c r="E9" s="516"/>
      <c r="F9" s="517">
        <v>0</v>
      </c>
      <c r="G9" s="518"/>
      <c r="H9" s="330">
        <v>0</v>
      </c>
    </row>
    <row r="10" spans="1:10" ht="14.25" x14ac:dyDescent="0.2">
      <c r="A10" s="337"/>
      <c r="B10" s="516"/>
      <c r="C10" s="517"/>
      <c r="D10" s="518" t="s">
        <v>23</v>
      </c>
      <c r="E10" s="516"/>
      <c r="F10" s="517">
        <v>0</v>
      </c>
      <c r="G10" s="518"/>
      <c r="H10" s="330">
        <v>0</v>
      </c>
    </row>
    <row r="11" spans="1:10" ht="14.25" x14ac:dyDescent="0.2">
      <c r="A11" s="337"/>
      <c r="B11" s="516"/>
      <c r="C11" s="517"/>
      <c r="D11" s="518" t="s">
        <v>23</v>
      </c>
      <c r="E11" s="516"/>
      <c r="F11" s="517">
        <v>0</v>
      </c>
      <c r="G11" s="518"/>
      <c r="H11" s="330">
        <v>0</v>
      </c>
    </row>
    <row r="12" spans="1:10" ht="14.25" x14ac:dyDescent="0.2">
      <c r="A12" s="337"/>
      <c r="B12" s="516"/>
      <c r="C12" s="517"/>
      <c r="D12" s="518" t="s">
        <v>23</v>
      </c>
      <c r="E12" s="516"/>
      <c r="F12" s="517">
        <v>0</v>
      </c>
      <c r="G12" s="518"/>
      <c r="H12" s="330">
        <v>0</v>
      </c>
      <c r="J12" s="346"/>
    </row>
    <row r="13" spans="1:10" ht="15" x14ac:dyDescent="0.2">
      <c r="A13" s="254"/>
      <c r="B13" s="102"/>
      <c r="C13" s="102"/>
      <c r="D13" s="102"/>
      <c r="E13" s="102"/>
      <c r="F13" s="102"/>
      <c r="G13" s="102"/>
      <c r="H13" s="102"/>
    </row>
    <row r="14" spans="1:10" ht="15.75" thickBot="1" x14ac:dyDescent="0.25">
      <c r="A14" s="252"/>
      <c r="B14" s="102"/>
      <c r="C14" s="102"/>
      <c r="D14" s="102"/>
      <c r="E14" s="102"/>
      <c r="F14" s="102"/>
      <c r="G14" s="102"/>
      <c r="H14" s="102"/>
    </row>
    <row r="15" spans="1:10" ht="15" customHeight="1" x14ac:dyDescent="0.2">
      <c r="A15" s="252" t="s">
        <v>305</v>
      </c>
      <c r="B15" s="331"/>
      <c r="C15" s="331"/>
      <c r="D15" s="331"/>
      <c r="E15" s="331"/>
      <c r="F15" s="331"/>
      <c r="G15" s="331"/>
      <c r="H15" s="478" t="s">
        <v>265</v>
      </c>
    </row>
    <row r="16" spans="1:10" ht="15" x14ac:dyDescent="0.2">
      <c r="A16" s="253" t="s">
        <v>306</v>
      </c>
      <c r="B16" s="331"/>
      <c r="C16" s="331"/>
      <c r="D16" s="331"/>
      <c r="E16" s="332"/>
      <c r="F16" s="331"/>
      <c r="G16" s="331"/>
      <c r="H16" s="479"/>
    </row>
    <row r="17" spans="1:8" ht="15" x14ac:dyDescent="0.2">
      <c r="A17" s="253" t="s">
        <v>307</v>
      </c>
      <c r="B17" s="331"/>
      <c r="C17" s="331"/>
      <c r="D17" s="331"/>
      <c r="E17" s="331"/>
      <c r="F17" s="331"/>
      <c r="G17" s="331"/>
      <c r="H17" s="479"/>
    </row>
    <row r="18" spans="1:8" ht="15" x14ac:dyDescent="0.2">
      <c r="A18" s="254" t="s">
        <v>308</v>
      </c>
      <c r="B18" s="102"/>
      <c r="C18" s="102"/>
      <c r="D18" s="102"/>
      <c r="E18" s="102"/>
      <c r="F18" s="102"/>
      <c r="G18" s="102"/>
      <c r="H18" s="479"/>
    </row>
    <row r="19" spans="1:8" ht="13.5" thickBot="1" x14ac:dyDescent="0.25">
      <c r="H19" s="480"/>
    </row>
    <row r="21" spans="1:8" x14ac:dyDescent="0.2">
      <c r="B21" s="338" t="s">
        <v>58</v>
      </c>
    </row>
    <row r="22" spans="1:8" x14ac:dyDescent="0.2">
      <c r="B22" s="338" t="s">
        <v>59</v>
      </c>
    </row>
    <row r="23" spans="1:8" x14ac:dyDescent="0.2">
      <c r="B23" s="338" t="s">
        <v>60</v>
      </c>
    </row>
    <row r="24" spans="1:8" x14ac:dyDescent="0.2">
      <c r="B24" s="338" t="s">
        <v>61</v>
      </c>
    </row>
    <row r="25" spans="1:8" x14ac:dyDescent="0.2">
      <c r="B25" s="338" t="s">
        <v>62</v>
      </c>
    </row>
    <row r="26" spans="1:8" x14ac:dyDescent="0.2">
      <c r="B26" s="338" t="s">
        <v>63</v>
      </c>
    </row>
    <row r="27" spans="1:8" x14ac:dyDescent="0.2">
      <c r="B27" s="338" t="s">
        <v>64</v>
      </c>
    </row>
    <row r="28" spans="1:8" x14ac:dyDescent="0.2">
      <c r="B28" s="338" t="s">
        <v>65</v>
      </c>
    </row>
    <row r="29" spans="1:8" x14ac:dyDescent="0.2">
      <c r="B29" s="338" t="s">
        <v>66</v>
      </c>
    </row>
    <row r="30" spans="1:8" x14ac:dyDescent="0.2">
      <c r="B30" s="338" t="s">
        <v>67</v>
      </c>
    </row>
    <row r="31" spans="1:8" x14ac:dyDescent="0.2">
      <c r="B31" s="338" t="s">
        <v>87</v>
      </c>
    </row>
  </sheetData>
  <sheetProtection algorithmName="SHA-512" hashValue="gWTyxvmZx1Jc22G0qBSPI91LPc5xjdGpnBEYSvPl/ngF4L60z5KZJePwhr/iW91BFlw+856VEtavE3vxjAyaaw==" saltValue="rb32wVUUp++p4Jd9FkVlkw==" spinCount="100000" sheet="1" objects="1" scenarios="1" insertRows="0"/>
  <mergeCells count="17">
    <mergeCell ref="C3:D3"/>
    <mergeCell ref="C4:D4"/>
    <mergeCell ref="B6:D6"/>
    <mergeCell ref="E6:G6"/>
    <mergeCell ref="B7:D7"/>
    <mergeCell ref="E7:G7"/>
    <mergeCell ref="B8:D8"/>
    <mergeCell ref="E8:G8"/>
    <mergeCell ref="B9:D9"/>
    <mergeCell ref="E9:G9"/>
    <mergeCell ref="B10:D10"/>
    <mergeCell ref="E10:G10"/>
    <mergeCell ref="B11:D11"/>
    <mergeCell ref="E11:G11"/>
    <mergeCell ref="B12:D12"/>
    <mergeCell ref="E12:G12"/>
    <mergeCell ref="H15:H19"/>
  </mergeCells>
  <dataValidations count="2">
    <dataValidation type="list" allowBlank="1" showInputMessage="1" showErrorMessage="1" sqref="H27">
      <formula1>$B$21:$B$26</formula1>
    </dataValidation>
    <dataValidation type="list" allowBlank="1" showInputMessage="1" showErrorMessage="1" sqref="A7:A12">
      <formula1>$B$21:$B$31</formula1>
    </dataValidation>
  </dataValidations>
  <hyperlinks>
    <hyperlink ref="H15:H19" location="Erklärungen!A1" display="Link zum Blatt Erklärungen"/>
  </hyperlinks>
  <pageMargins left="0.7" right="0.7" top="0.78740157499999996" bottom="0.78740157499999996" header="0.3" footer="0.3"/>
  <pageSetup paperSize="9" scale="53" fitToHeight="0" orientation="portrait"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7</vt:i4>
      </vt:variant>
    </vt:vector>
  </HeadingPairs>
  <TitlesOfParts>
    <vt:vector size="18" baseType="lpstr">
      <vt:lpstr>Grunddaten</vt:lpstr>
      <vt:lpstr>Kosten- u. Finanzierungsplan</vt:lpstr>
      <vt:lpstr>Berechnungsblatt_KG1</vt:lpstr>
      <vt:lpstr>1.720 Ausfüllhilfe + Beispiele</vt:lpstr>
      <vt:lpstr>1.720 Umrechnungshilfe</vt:lpstr>
      <vt:lpstr>KG 1.2</vt:lpstr>
      <vt:lpstr>KG 3.2</vt:lpstr>
      <vt:lpstr>KG 3.4</vt:lpstr>
      <vt:lpstr>Erläuterungen zu KPs</vt:lpstr>
      <vt:lpstr>Erklärungen</vt:lpstr>
      <vt:lpstr>Datenschutzhinweise</vt:lpstr>
      <vt:lpstr>'1.720 Ausfüllhilfe + Beispiele'!Druckbereich</vt:lpstr>
      <vt:lpstr>'1.720 Umrechnungshilfe'!Druckbereich</vt:lpstr>
      <vt:lpstr>Berechnungsblatt_KG1!Druckbereich</vt:lpstr>
      <vt:lpstr>Datenschutzhinweise!Druckbereich</vt:lpstr>
      <vt:lpstr>Erklärungen!Druckbereich</vt:lpstr>
      <vt:lpstr>Grunddaten!Druckbereich</vt:lpstr>
      <vt:lpstr>'Kosten- u. Finanzierungsplan'!Druckbereich</vt:lpstr>
    </vt:vector>
  </TitlesOfParts>
  <Company>Zentrum Bayern Familie und Soziales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Antragsformular WiT-HuB 5</dc:title>
  <dc:creator>z18444</dc:creator>
  <cp:lastModifiedBy>Pina-Marie Heistermann</cp:lastModifiedBy>
  <cp:lastPrinted>2019-01-30T14:14:01Z</cp:lastPrinted>
  <dcterms:created xsi:type="dcterms:W3CDTF">2007-01-25T14:21:06Z</dcterms:created>
  <dcterms:modified xsi:type="dcterms:W3CDTF">2019-11-19T15:41:31Z</dcterms:modified>
</cp:coreProperties>
</file>